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45" windowWidth="15195" windowHeight="8445"/>
  </bookViews>
  <sheets>
    <sheet name="Коммер (1)" sheetId="4" r:id="rId1"/>
  </sheets>
  <calcPr calcId="124519"/>
</workbook>
</file>

<file path=xl/calcChain.xml><?xml version="1.0" encoding="utf-8"?>
<calcChain xmlns="http://schemas.openxmlformats.org/spreadsheetml/2006/main">
  <c r="C36" i="4"/>
  <c r="D36" s="1"/>
  <c r="C10"/>
  <c r="D10" s="1"/>
  <c r="C9"/>
  <c r="D9" s="1"/>
  <c r="C8"/>
  <c r="D8" s="1"/>
  <c r="C7"/>
  <c r="D7" s="1"/>
  <c r="C11"/>
  <c r="D11" s="1"/>
  <c r="C12"/>
  <c r="D12" s="1"/>
  <c r="C13"/>
  <c r="C14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C35"/>
  <c r="D35" s="1"/>
  <c r="D13"/>
</calcChain>
</file>

<file path=xl/sharedStrings.xml><?xml version="1.0" encoding="utf-8"?>
<sst xmlns="http://schemas.openxmlformats.org/spreadsheetml/2006/main" count="48" uniqueCount="44">
  <si>
    <t>№</t>
  </si>
  <si>
    <t>Наименование услуг</t>
  </si>
  <si>
    <t>Перечисление</t>
  </si>
  <si>
    <t>Настройка программного обеспечения</t>
  </si>
  <si>
    <t>Установка программ (Windows, Word, Excel, Powerpoint, Outlook, Explorer)</t>
  </si>
  <si>
    <t>Установка и настройка оргтехники (Принтеров, сканеров, модемов)</t>
  </si>
  <si>
    <t>*</t>
  </si>
  <si>
    <t>Замена барабана лазерного принтера (Canon LBP - 800, 810, 1120)</t>
  </si>
  <si>
    <t>Замена барабана лазерного принтера (HP 1000, 1150, 1200, 1300)</t>
  </si>
  <si>
    <t>Замена барабана лазерного принтера (HP 1010)</t>
  </si>
  <si>
    <t>Замена барабана лазерного принтера (HP 5L, 6L, 1100)</t>
  </si>
  <si>
    <t>Замена ракеля лазерного принтера (HP, Canon)</t>
  </si>
  <si>
    <t>Заправка лазерного принтера (HP, Canon, Samsung)</t>
  </si>
  <si>
    <t>Профилактика принтера (Капитальная чистка всех запчастей)</t>
  </si>
  <si>
    <t>Ремонт компьютера, ксерокса, принтера мелкий. (Комплектующие)</t>
  </si>
  <si>
    <t>Нал</t>
  </si>
  <si>
    <t>Цены установлены с учетом выезда к клиенту по городу Ташкент.</t>
  </si>
  <si>
    <t>Цены, учитывая транспортные расходы и курс сума, могут оговариватся и изменятся.</t>
  </si>
  <si>
    <t>Качество работ и услуг гарантировано.</t>
  </si>
  <si>
    <t>При выезде в область вышеуказанным ценам добавляются транспортные расходы.</t>
  </si>
  <si>
    <t>Профилактика компьютера (Чистка, смазка кулеров, блока питания)</t>
  </si>
  <si>
    <t>Установка сети, подключение компьютеров в единую сеть (За 1 компьютер)</t>
  </si>
  <si>
    <t>$</t>
  </si>
  <si>
    <t>При заправках картриджей и замене барабан используется оригиналные тонеры, барабаны.</t>
  </si>
  <si>
    <t>К О М М Е Р Ч Е С К О Е   П Р Е Д Л О Ж Е Н И Е</t>
  </si>
  <si>
    <t>Ремонт материнской платы</t>
  </si>
  <si>
    <t>Ремонт блоков питания оргтехники</t>
  </si>
  <si>
    <t>Ремонт платы управления оргтехники</t>
  </si>
  <si>
    <t>Ремонт мониторов компьютерной техники</t>
  </si>
  <si>
    <t>Ремонт аккумулятора UPS</t>
  </si>
  <si>
    <t>Ремонт винчестера компьютера</t>
  </si>
  <si>
    <t>ЧП "Шофайзиев О. У."</t>
  </si>
  <si>
    <t>Обслуживание компьютерной техники (за 1 месяц).</t>
  </si>
  <si>
    <t>Установка антивируса и обновление антивируных баз.</t>
  </si>
  <si>
    <t>(по прейскуранту)</t>
  </si>
  <si>
    <t>Ремонт ксерокса замена шестеренок  (Canon NP - 1215, 6317)</t>
  </si>
  <si>
    <t>Ремонт ксерокса замена тефлонового вала  (Canon NP - 1215, 6317)</t>
  </si>
  <si>
    <t>Ремонт ксерокса замена резинового вала  (Canon NP - 1215, 6317)</t>
  </si>
  <si>
    <t>Замена ракеля КМА (Canon  IR 2016, 2018, 2318).</t>
  </si>
  <si>
    <t>Замена ролика заряда KMA (Canon  IR 2016, 2018, 2318).</t>
  </si>
  <si>
    <t>Замена барабана KMA (Canon  IR 2016, 2018, 2318).</t>
  </si>
  <si>
    <t>Замена магнитного вала картриджа лазерного принтера (HP, Canon).</t>
  </si>
  <si>
    <t>Замена ролика заряда картриджа лазерного принтера (HP, Canon).</t>
  </si>
  <si>
    <t>Заправка КМА (Canon  IR 2016, 2018, 2318  460 г. ).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</si>
</sst>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i/>
      <sz val="10"/>
      <name val="Palatino Linotype"/>
      <family val="1"/>
      <charset val="204"/>
    </font>
    <font>
      <b/>
      <i/>
      <sz val="10"/>
      <name val="Palatino Linotype"/>
      <family val="1"/>
      <charset val="204"/>
    </font>
    <font>
      <sz val="8"/>
      <name val="Arial Cyr"/>
      <charset val="204"/>
    </font>
    <font>
      <b/>
      <i/>
      <sz val="12"/>
      <name val="Palatino Linotype"/>
      <family val="1"/>
      <charset val="204"/>
    </font>
    <font>
      <b/>
      <i/>
      <sz val="14"/>
      <name val="Palatino Linotype"/>
      <family val="1"/>
      <charset val="204"/>
    </font>
    <font>
      <i/>
      <sz val="10"/>
      <color theme="0"/>
      <name val="Palatino Linotype"/>
      <family val="1"/>
      <charset val="204"/>
    </font>
    <font>
      <b/>
      <i/>
      <sz val="10"/>
      <color theme="0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/>
  </sheetViews>
  <sheetFormatPr defaultRowHeight="20.25" customHeight="1"/>
  <cols>
    <col min="1" max="1" width="5.7109375" style="3" customWidth="1"/>
    <col min="2" max="2" width="64.85546875" style="2" customWidth="1"/>
    <col min="3" max="3" width="10.7109375" style="3" hidden="1" customWidth="1"/>
    <col min="4" max="4" width="18.7109375" style="3" customWidth="1"/>
    <col min="5" max="5" width="6.28515625" style="22" customWidth="1"/>
    <col min="6" max="16384" width="9.140625" style="2"/>
  </cols>
  <sheetData>
    <row r="2" spans="1:5" ht="24" customHeight="1">
      <c r="A2" s="26" t="s">
        <v>31</v>
      </c>
      <c r="B2" s="26"/>
      <c r="C2" s="26"/>
      <c r="D2" s="26"/>
    </row>
    <row r="3" spans="1:5" ht="18" customHeight="1">
      <c r="A3" s="27" t="s">
        <v>24</v>
      </c>
      <c r="B3" s="27"/>
      <c r="C3" s="27"/>
      <c r="D3" s="27"/>
    </row>
    <row r="4" spans="1:5" ht="18" customHeight="1">
      <c r="A4" s="28" t="s">
        <v>34</v>
      </c>
      <c r="B4" s="28"/>
      <c r="C4" s="28"/>
      <c r="D4" s="28"/>
    </row>
    <row r="5" spans="1:5" ht="6.75" customHeight="1" thickBot="1">
      <c r="D5" s="7"/>
      <c r="E5" s="23" t="s">
        <v>22</v>
      </c>
    </row>
    <row r="6" spans="1:5" s="7" customFormat="1" ht="15.75" customHeight="1" thickBot="1">
      <c r="A6" s="4" t="s">
        <v>0</v>
      </c>
      <c r="B6" s="5" t="s">
        <v>1</v>
      </c>
      <c r="C6" s="6" t="s">
        <v>15</v>
      </c>
      <c r="D6" s="5" t="s">
        <v>2</v>
      </c>
      <c r="E6" s="24">
        <v>2800</v>
      </c>
    </row>
    <row r="7" spans="1:5" ht="18" customHeight="1">
      <c r="A7" s="8">
        <v>1</v>
      </c>
      <c r="B7" s="9" t="s">
        <v>7</v>
      </c>
      <c r="C7" s="10">
        <f>E7*E6</f>
        <v>22400</v>
      </c>
      <c r="D7" s="19">
        <f>C7/0.8</f>
        <v>28000</v>
      </c>
      <c r="E7" s="23">
        <v>8</v>
      </c>
    </row>
    <row r="8" spans="1:5" ht="18" customHeight="1">
      <c r="A8" s="11">
        <v>2</v>
      </c>
      <c r="B8" s="12" t="s">
        <v>8</v>
      </c>
      <c r="C8" s="13">
        <f>E8*E6</f>
        <v>22400</v>
      </c>
      <c r="D8" s="20">
        <f>C8/0.8</f>
        <v>28000</v>
      </c>
      <c r="E8" s="23">
        <v>8</v>
      </c>
    </row>
    <row r="9" spans="1:5" ht="18" customHeight="1">
      <c r="A9" s="11">
        <v>3</v>
      </c>
      <c r="B9" s="12" t="s">
        <v>9</v>
      </c>
      <c r="C9" s="13">
        <f>E9*E6</f>
        <v>22400</v>
      </c>
      <c r="D9" s="20">
        <f t="shared" ref="D9:D33" si="0">C9/0.8</f>
        <v>28000</v>
      </c>
      <c r="E9" s="23">
        <v>8</v>
      </c>
    </row>
    <row r="10" spans="1:5" ht="18" customHeight="1">
      <c r="A10" s="11">
        <v>4</v>
      </c>
      <c r="B10" s="12" t="s">
        <v>10</v>
      </c>
      <c r="C10" s="13">
        <f>E10*E6</f>
        <v>22400</v>
      </c>
      <c r="D10" s="20">
        <f t="shared" si="0"/>
        <v>28000</v>
      </c>
      <c r="E10" s="23">
        <v>8</v>
      </c>
    </row>
    <row r="11" spans="1:5" ht="18" customHeight="1">
      <c r="A11" s="11">
        <v>5</v>
      </c>
      <c r="B11" s="12" t="s">
        <v>38</v>
      </c>
      <c r="C11" s="13">
        <f>E11*E6</f>
        <v>8400</v>
      </c>
      <c r="D11" s="20">
        <f>C11/0.8</f>
        <v>10500</v>
      </c>
      <c r="E11" s="23">
        <v>3</v>
      </c>
    </row>
    <row r="12" spans="1:5" ht="18" customHeight="1">
      <c r="A12" s="11">
        <v>6</v>
      </c>
      <c r="B12" s="12" t="s">
        <v>39</v>
      </c>
      <c r="C12" s="13">
        <f>E12*E6</f>
        <v>42000</v>
      </c>
      <c r="D12" s="20">
        <f t="shared" si="0"/>
        <v>52500</v>
      </c>
      <c r="E12" s="23">
        <v>15</v>
      </c>
    </row>
    <row r="13" spans="1:5" ht="18" customHeight="1">
      <c r="A13" s="11">
        <v>7</v>
      </c>
      <c r="B13" s="12" t="s">
        <v>40</v>
      </c>
      <c r="C13" s="13">
        <f>E13*E6</f>
        <v>50400</v>
      </c>
      <c r="D13" s="20">
        <f t="shared" si="0"/>
        <v>63000</v>
      </c>
      <c r="E13" s="23">
        <v>18</v>
      </c>
    </row>
    <row r="14" spans="1:5" ht="18" customHeight="1">
      <c r="A14" s="11">
        <v>8</v>
      </c>
      <c r="B14" s="12" t="s">
        <v>11</v>
      </c>
      <c r="C14" s="13">
        <f>E14*E6</f>
        <v>8400</v>
      </c>
      <c r="D14" s="20">
        <v>10250</v>
      </c>
      <c r="E14" s="23">
        <v>3</v>
      </c>
    </row>
    <row r="15" spans="1:5" ht="18" customHeight="1">
      <c r="A15" s="11">
        <v>9</v>
      </c>
      <c r="B15" s="12" t="s">
        <v>42</v>
      </c>
      <c r="C15" s="13">
        <f>E15*E6</f>
        <v>11200</v>
      </c>
      <c r="D15" s="20">
        <f>C15/0.8</f>
        <v>14000</v>
      </c>
      <c r="E15" s="23">
        <v>4</v>
      </c>
    </row>
    <row r="16" spans="1:5" ht="18" customHeight="1">
      <c r="A16" s="11">
        <v>10</v>
      </c>
      <c r="B16" s="12" t="s">
        <v>41</v>
      </c>
      <c r="C16" s="13">
        <f>E16*E6</f>
        <v>11200</v>
      </c>
      <c r="D16" s="20">
        <f t="shared" si="0"/>
        <v>14000</v>
      </c>
      <c r="E16" s="23">
        <v>4</v>
      </c>
    </row>
    <row r="17" spans="1:5" ht="18" customHeight="1">
      <c r="A17" s="11">
        <v>11</v>
      </c>
      <c r="B17" s="12" t="s">
        <v>12</v>
      </c>
      <c r="C17" s="13">
        <f>E17*E6</f>
        <v>14000</v>
      </c>
      <c r="D17" s="20">
        <f>C17/0.8+500</f>
        <v>18000</v>
      </c>
      <c r="E17" s="23">
        <v>5</v>
      </c>
    </row>
    <row r="18" spans="1:5" ht="18" customHeight="1">
      <c r="A18" s="11">
        <v>12</v>
      </c>
      <c r="B18" s="12" t="s">
        <v>43</v>
      </c>
      <c r="C18" s="13">
        <f>E18*E6</f>
        <v>39200</v>
      </c>
      <c r="D18" s="20">
        <f>C18/0.8-1000</f>
        <v>48000</v>
      </c>
      <c r="E18" s="23">
        <v>14</v>
      </c>
    </row>
    <row r="19" spans="1:5" ht="18" customHeight="1">
      <c r="A19" s="11">
        <v>13</v>
      </c>
      <c r="B19" s="12" t="s">
        <v>33</v>
      </c>
      <c r="C19" s="13">
        <f>E19*E6</f>
        <v>12600</v>
      </c>
      <c r="D19" s="20">
        <f>C19/0.8+250</f>
        <v>16000</v>
      </c>
      <c r="E19" s="23">
        <v>4.5</v>
      </c>
    </row>
    <row r="20" spans="1:5" ht="18" customHeight="1">
      <c r="A20" s="11">
        <v>14</v>
      </c>
      <c r="B20" s="12" t="s">
        <v>3</v>
      </c>
      <c r="C20" s="13">
        <f>E20*E6</f>
        <v>12600</v>
      </c>
      <c r="D20" s="20">
        <f>C20/0.8+250</f>
        <v>16000</v>
      </c>
      <c r="E20" s="23">
        <v>4.5</v>
      </c>
    </row>
    <row r="21" spans="1:5" ht="18" customHeight="1">
      <c r="A21" s="11">
        <v>15</v>
      </c>
      <c r="B21" s="17" t="s">
        <v>37</v>
      </c>
      <c r="C21" s="13">
        <f>E21*E6</f>
        <v>28000</v>
      </c>
      <c r="D21" s="20">
        <f t="shared" si="0"/>
        <v>35000</v>
      </c>
      <c r="E21" s="23">
        <v>10</v>
      </c>
    </row>
    <row r="22" spans="1:5" ht="18" customHeight="1">
      <c r="A22" s="11">
        <v>16</v>
      </c>
      <c r="B22" s="17" t="s">
        <v>36</v>
      </c>
      <c r="C22" s="13">
        <f>E22*E6</f>
        <v>42000</v>
      </c>
      <c r="D22" s="20">
        <f t="shared" si="0"/>
        <v>52500</v>
      </c>
      <c r="E22" s="23">
        <v>15</v>
      </c>
    </row>
    <row r="23" spans="1:5" ht="18" customHeight="1">
      <c r="A23" s="11">
        <v>17</v>
      </c>
      <c r="B23" s="12" t="s">
        <v>35</v>
      </c>
      <c r="C23" s="13">
        <f>E23*E6</f>
        <v>28000</v>
      </c>
      <c r="D23" s="20">
        <f t="shared" si="0"/>
        <v>35000</v>
      </c>
      <c r="E23" s="23">
        <v>10</v>
      </c>
    </row>
    <row r="24" spans="1:5" ht="18" customHeight="1">
      <c r="A24" s="11">
        <v>18</v>
      </c>
      <c r="B24" s="18" t="s">
        <v>29</v>
      </c>
      <c r="C24" s="13">
        <f>E24*E6</f>
        <v>56000</v>
      </c>
      <c r="D24" s="20">
        <f t="shared" si="0"/>
        <v>70000</v>
      </c>
      <c r="E24" s="23">
        <v>20</v>
      </c>
    </row>
    <row r="25" spans="1:5" ht="18" customHeight="1">
      <c r="A25" s="11">
        <v>19</v>
      </c>
      <c r="B25" s="12" t="s">
        <v>30</v>
      </c>
      <c r="C25" s="13">
        <f>E25*E6</f>
        <v>140000</v>
      </c>
      <c r="D25" s="20">
        <f t="shared" si="0"/>
        <v>175000</v>
      </c>
      <c r="E25" s="23">
        <v>50</v>
      </c>
    </row>
    <row r="26" spans="1:5" ht="18" customHeight="1">
      <c r="A26" s="11">
        <v>20</v>
      </c>
      <c r="B26" s="12" t="s">
        <v>26</v>
      </c>
      <c r="C26" s="13">
        <f>E26*E6</f>
        <v>28000</v>
      </c>
      <c r="D26" s="20">
        <f t="shared" si="0"/>
        <v>35000</v>
      </c>
      <c r="E26" s="23">
        <v>10</v>
      </c>
    </row>
    <row r="27" spans="1:5" ht="18" customHeight="1">
      <c r="A27" s="11">
        <v>21</v>
      </c>
      <c r="B27" s="12" t="s">
        <v>28</v>
      </c>
      <c r="C27" s="13">
        <f>E27*E6</f>
        <v>56000</v>
      </c>
      <c r="D27" s="20">
        <f t="shared" si="0"/>
        <v>70000</v>
      </c>
      <c r="E27" s="23">
        <v>20</v>
      </c>
    </row>
    <row r="28" spans="1:5" ht="18" customHeight="1">
      <c r="A28" s="11">
        <v>22</v>
      </c>
      <c r="B28" s="12" t="s">
        <v>27</v>
      </c>
      <c r="C28" s="13">
        <f>E28*E6</f>
        <v>224000</v>
      </c>
      <c r="D28" s="20">
        <f t="shared" si="0"/>
        <v>280000</v>
      </c>
      <c r="E28" s="23">
        <v>80</v>
      </c>
    </row>
    <row r="29" spans="1:5" ht="18" customHeight="1">
      <c r="A29" s="11">
        <v>23</v>
      </c>
      <c r="B29" s="12" t="s">
        <v>25</v>
      </c>
      <c r="C29" s="13">
        <f>E29*E6</f>
        <v>84000</v>
      </c>
      <c r="D29" s="20">
        <f t="shared" si="0"/>
        <v>105000</v>
      </c>
      <c r="E29" s="23">
        <v>30</v>
      </c>
    </row>
    <row r="30" spans="1:5" ht="18" customHeight="1">
      <c r="A30" s="11">
        <v>24</v>
      </c>
      <c r="B30" s="12" t="s">
        <v>21</v>
      </c>
      <c r="C30" s="13">
        <f>E30*E6</f>
        <v>11200</v>
      </c>
      <c r="D30" s="20">
        <f t="shared" si="0"/>
        <v>14000</v>
      </c>
      <c r="E30" s="23">
        <v>4</v>
      </c>
    </row>
    <row r="31" spans="1:5" ht="18" customHeight="1">
      <c r="A31" s="11">
        <v>25</v>
      </c>
      <c r="B31" s="12" t="s">
        <v>20</v>
      </c>
      <c r="C31" s="13">
        <f>E31*E6</f>
        <v>28000</v>
      </c>
      <c r="D31" s="20">
        <f t="shared" si="0"/>
        <v>35000</v>
      </c>
      <c r="E31" s="23">
        <v>10</v>
      </c>
    </row>
    <row r="32" spans="1:5" ht="18" customHeight="1">
      <c r="A32" s="11">
        <v>26</v>
      </c>
      <c r="B32" s="12" t="s">
        <v>13</v>
      </c>
      <c r="C32" s="13">
        <f>E32*E6</f>
        <v>28000</v>
      </c>
      <c r="D32" s="20">
        <f t="shared" si="0"/>
        <v>35000</v>
      </c>
      <c r="E32" s="23">
        <v>10</v>
      </c>
    </row>
    <row r="33" spans="1:5" ht="18" customHeight="1">
      <c r="A33" s="11">
        <v>27</v>
      </c>
      <c r="B33" s="12" t="s">
        <v>14</v>
      </c>
      <c r="C33" s="13">
        <f>E33*E6</f>
        <v>42000</v>
      </c>
      <c r="D33" s="20">
        <f t="shared" si="0"/>
        <v>52500</v>
      </c>
      <c r="E33" s="23">
        <v>15</v>
      </c>
    </row>
    <row r="34" spans="1:5" ht="18" customHeight="1">
      <c r="A34" s="11">
        <v>28</v>
      </c>
      <c r="B34" s="12" t="s">
        <v>5</v>
      </c>
      <c r="C34" s="13">
        <f>E34*E6</f>
        <v>12810</v>
      </c>
      <c r="D34" s="20">
        <v>16000</v>
      </c>
      <c r="E34" s="23">
        <v>4.5750000000000002</v>
      </c>
    </row>
    <row r="35" spans="1:5" ht="18" customHeight="1">
      <c r="A35" s="11">
        <v>29</v>
      </c>
      <c r="B35" s="12" t="s">
        <v>4</v>
      </c>
      <c r="C35" s="13">
        <f>E35*E6</f>
        <v>42000</v>
      </c>
      <c r="D35" s="20">
        <f>C35/0.8-2500</f>
        <v>50000</v>
      </c>
      <c r="E35" s="23">
        <v>15</v>
      </c>
    </row>
    <row r="36" spans="1:5" ht="18" customHeight="1" thickBot="1">
      <c r="A36" s="14">
        <v>30</v>
      </c>
      <c r="B36" s="15" t="s">
        <v>32</v>
      </c>
      <c r="C36" s="16">
        <f>E36*E6</f>
        <v>8400</v>
      </c>
      <c r="D36" s="21">
        <f>C36/0.8</f>
        <v>10500</v>
      </c>
      <c r="E36" s="23">
        <v>3</v>
      </c>
    </row>
    <row r="37" spans="1:5" ht="9" customHeight="1"/>
    <row r="38" spans="1:5" ht="15" customHeight="1">
      <c r="A38" s="1" t="s">
        <v>6</v>
      </c>
      <c r="B38" s="25" t="s">
        <v>16</v>
      </c>
      <c r="C38" s="25"/>
      <c r="D38" s="25"/>
    </row>
    <row r="39" spans="1:5" ht="15" customHeight="1">
      <c r="A39" s="1" t="s">
        <v>6</v>
      </c>
      <c r="B39" s="25" t="s">
        <v>19</v>
      </c>
      <c r="C39" s="25"/>
      <c r="D39" s="25"/>
    </row>
    <row r="40" spans="1:5" ht="15" customHeight="1">
      <c r="A40" s="1" t="s">
        <v>6</v>
      </c>
      <c r="B40" s="25" t="s">
        <v>17</v>
      </c>
      <c r="C40" s="25"/>
      <c r="D40" s="25"/>
    </row>
    <row r="41" spans="1:5" ht="15" customHeight="1">
      <c r="A41" s="1" t="s">
        <v>6</v>
      </c>
      <c r="B41" s="25" t="s">
        <v>18</v>
      </c>
      <c r="C41" s="25"/>
      <c r="D41" s="25"/>
    </row>
    <row r="42" spans="1:5" ht="15" customHeight="1">
      <c r="A42" s="1" t="s">
        <v>6</v>
      </c>
      <c r="B42" s="25" t="s">
        <v>23</v>
      </c>
      <c r="C42" s="25"/>
      <c r="D42" s="25"/>
    </row>
    <row r="43" spans="1:5" ht="15" customHeight="1">
      <c r="A43" s="1"/>
      <c r="B43" s="25"/>
      <c r="C43" s="25"/>
      <c r="D43" s="25"/>
    </row>
  </sheetData>
  <mergeCells count="9">
    <mergeCell ref="B41:D41"/>
    <mergeCell ref="B42:D42"/>
    <mergeCell ref="B43:D43"/>
    <mergeCell ref="A2:D2"/>
    <mergeCell ref="A3:D3"/>
    <mergeCell ref="B38:D38"/>
    <mergeCell ref="B39:D39"/>
    <mergeCell ref="A4:D4"/>
    <mergeCell ref="B40:D40"/>
  </mergeCells>
  <phoneticPr fontId="3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4" orientation="portrait" r:id="rId1"/>
  <headerFooter alignWithMargins="0"/>
  <ignoredErrors>
    <ignoredError sqref="D18 D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Коммер (1)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1st</dc:creator>
  <cp:lastModifiedBy>user</cp:lastModifiedBy>
  <cp:lastPrinted>2013-02-14T13:06:18Z</cp:lastPrinted>
  <dcterms:created xsi:type="dcterms:W3CDTF">2005-01-05T13:35:44Z</dcterms:created>
  <dcterms:modified xsi:type="dcterms:W3CDTF">2013-10-21T04:42:59Z</dcterms:modified>
</cp:coreProperties>
</file>