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40" windowWidth="14850" windowHeight="8055"/>
  </bookViews>
  <sheets>
    <sheet name="прайс 11-2017 " sheetId="1" r:id="rId1"/>
  </sheets>
  <calcPr calcId="125725"/>
</workbook>
</file>

<file path=xl/calcChain.xml><?xml version="1.0" encoding="utf-8"?>
<calcChain xmlns="http://schemas.openxmlformats.org/spreadsheetml/2006/main">
  <c r="O6" i="1"/>
  <c r="F6"/>
  <c r="F64"/>
  <c r="G64" s="1"/>
  <c r="E64"/>
  <c r="F63"/>
  <c r="G63" s="1"/>
  <c r="E63"/>
  <c r="F62"/>
  <c r="G62" s="1"/>
  <c r="E62"/>
  <c r="F61"/>
  <c r="G61" s="1"/>
  <c r="E61"/>
  <c r="N60"/>
  <c r="O60" s="1"/>
  <c r="M60"/>
  <c r="F60"/>
  <c r="G60" s="1"/>
  <c r="E60"/>
  <c r="N59"/>
  <c r="O59" s="1"/>
  <c r="M59"/>
  <c r="F59"/>
  <c r="G59" s="1"/>
  <c r="E59"/>
  <c r="N58"/>
  <c r="O58" s="1"/>
  <c r="M58"/>
  <c r="F58"/>
  <c r="G58" s="1"/>
  <c r="E58"/>
  <c r="N57"/>
  <c r="O57" s="1"/>
  <c r="M57"/>
  <c r="F57"/>
  <c r="G57" s="1"/>
  <c r="E57"/>
  <c r="N56"/>
  <c r="O56" s="1"/>
  <c r="M56"/>
  <c r="F56"/>
  <c r="G56" s="1"/>
  <c r="E56"/>
  <c r="N55"/>
  <c r="O55" s="1"/>
  <c r="M55"/>
  <c r="F55"/>
  <c r="G55" s="1"/>
  <c r="E55"/>
  <c r="N54"/>
  <c r="O54" s="1"/>
  <c r="M54"/>
  <c r="F54"/>
  <c r="G54" s="1"/>
  <c r="E54"/>
  <c r="N53"/>
  <c r="O53" s="1"/>
  <c r="M53"/>
  <c r="F53"/>
  <c r="G53" s="1"/>
  <c r="E53"/>
  <c r="N52"/>
  <c r="O52" s="1"/>
  <c r="M52"/>
  <c r="F52"/>
  <c r="G52" s="1"/>
  <c r="E52"/>
  <c r="N51"/>
  <c r="O51" s="1"/>
  <c r="M51"/>
  <c r="F51"/>
  <c r="G51" s="1"/>
  <c r="E51"/>
  <c r="N50"/>
  <c r="O50" s="1"/>
  <c r="M50"/>
  <c r="F50"/>
  <c r="G50" s="1"/>
  <c r="E50"/>
  <c r="N49"/>
  <c r="O49" s="1"/>
  <c r="M49"/>
  <c r="F49"/>
  <c r="G49" s="1"/>
  <c r="E49"/>
  <c r="N48"/>
  <c r="O48" s="1"/>
  <c r="M48"/>
  <c r="F48"/>
  <c r="G48" s="1"/>
  <c r="E48"/>
  <c r="N47"/>
  <c r="O47" s="1"/>
  <c r="M47"/>
  <c r="F47"/>
  <c r="G47" s="1"/>
  <c r="E47"/>
  <c r="N46"/>
  <c r="O46" s="1"/>
  <c r="M46"/>
  <c r="F46"/>
  <c r="G46" s="1"/>
  <c r="E46"/>
  <c r="N45"/>
  <c r="O45" s="1"/>
  <c r="M45"/>
  <c r="F45"/>
  <c r="G45" s="1"/>
  <c r="E45"/>
  <c r="N44"/>
  <c r="O44" s="1"/>
  <c r="M44"/>
  <c r="F44"/>
  <c r="G44" s="1"/>
  <c r="E44"/>
  <c r="N43"/>
  <c r="O43" s="1"/>
  <c r="M43"/>
  <c r="F43"/>
  <c r="G43" s="1"/>
  <c r="E43"/>
  <c r="N42"/>
  <c r="O42" s="1"/>
  <c r="M42"/>
  <c r="F42"/>
  <c r="G42" s="1"/>
  <c r="E42"/>
  <c r="N41"/>
  <c r="O41" s="1"/>
  <c r="M41"/>
  <c r="F41"/>
  <c r="G41" s="1"/>
  <c r="E41"/>
  <c r="N40"/>
  <c r="O40" s="1"/>
  <c r="M40"/>
  <c r="F40"/>
  <c r="G40" s="1"/>
  <c r="E40"/>
  <c r="N39"/>
  <c r="O39" s="1"/>
  <c r="M39"/>
  <c r="F39"/>
  <c r="G39" s="1"/>
  <c r="E39"/>
  <c r="N38"/>
  <c r="O38" s="1"/>
  <c r="M38"/>
  <c r="F38"/>
  <c r="G38" s="1"/>
  <c r="E38"/>
  <c r="N37"/>
  <c r="O37" s="1"/>
  <c r="M37"/>
  <c r="F37"/>
  <c r="G37" s="1"/>
  <c r="E37"/>
  <c r="N36"/>
  <c r="O36" s="1"/>
  <c r="M36"/>
  <c r="F36"/>
  <c r="G36" s="1"/>
  <c r="E36"/>
  <c r="F34"/>
  <c r="G34" s="1"/>
  <c r="E34"/>
  <c r="F33"/>
  <c r="G33" s="1"/>
  <c r="E33"/>
  <c r="N32"/>
  <c r="O32" s="1"/>
  <c r="M32"/>
  <c r="F32"/>
  <c r="G32" s="1"/>
  <c r="E32"/>
  <c r="N31"/>
  <c r="O31" s="1"/>
  <c r="M31"/>
  <c r="F31"/>
  <c r="G31" s="1"/>
  <c r="E31"/>
  <c r="N30"/>
  <c r="O30" s="1"/>
  <c r="M30"/>
  <c r="F30"/>
  <c r="G30" s="1"/>
  <c r="E30"/>
  <c r="N29"/>
  <c r="O29" s="1"/>
  <c r="M29"/>
  <c r="F29"/>
  <c r="G29" s="1"/>
  <c r="E29"/>
  <c r="N28"/>
  <c r="O28" s="1"/>
  <c r="M28"/>
  <c r="F28"/>
  <c r="G28" s="1"/>
  <c r="E28"/>
  <c r="N27"/>
  <c r="O27" s="1"/>
  <c r="M27"/>
  <c r="F27"/>
  <c r="G27" s="1"/>
  <c r="E27"/>
  <c r="N26"/>
  <c r="O26" s="1"/>
  <c r="M26"/>
  <c r="F26"/>
  <c r="G26" s="1"/>
  <c r="E26"/>
  <c r="N25"/>
  <c r="O25" s="1"/>
  <c r="M25"/>
  <c r="F25"/>
  <c r="G25" s="1"/>
  <c r="E25"/>
  <c r="N24"/>
  <c r="O24" s="1"/>
  <c r="M24"/>
  <c r="F24"/>
  <c r="G24" s="1"/>
  <c r="E24"/>
  <c r="N23"/>
  <c r="O23" s="1"/>
  <c r="M23"/>
  <c r="F23"/>
  <c r="G23" s="1"/>
  <c r="E23"/>
  <c r="N22"/>
  <c r="O22" s="1"/>
  <c r="M22"/>
  <c r="F22"/>
  <c r="G22" s="1"/>
  <c r="E22"/>
  <c r="N21"/>
  <c r="O21" s="1"/>
  <c r="M21"/>
  <c r="F21"/>
  <c r="G21" s="1"/>
  <c r="E21"/>
  <c r="N20"/>
  <c r="O20" s="1"/>
  <c r="M20"/>
  <c r="F20"/>
  <c r="G20" s="1"/>
  <c r="E20"/>
  <c r="N19"/>
  <c r="O19" s="1"/>
  <c r="M19"/>
  <c r="F19"/>
  <c r="G19" s="1"/>
  <c r="E19"/>
  <c r="N18"/>
  <c r="O18" s="1"/>
  <c r="M18"/>
  <c r="F18"/>
  <c r="G18" s="1"/>
  <c r="E18"/>
  <c r="N17"/>
  <c r="O17" s="1"/>
  <c r="M17"/>
  <c r="F17"/>
  <c r="G17" s="1"/>
  <c r="E17"/>
  <c r="N16"/>
  <c r="O16" s="1"/>
  <c r="M16"/>
  <c r="F16"/>
  <c r="G16" s="1"/>
  <c r="E16"/>
  <c r="N15"/>
  <c r="O15" s="1"/>
  <c r="M15"/>
  <c r="F15"/>
  <c r="G15" s="1"/>
  <c r="E15"/>
  <c r="N14"/>
  <c r="O14" s="1"/>
  <c r="M14"/>
  <c r="F14"/>
  <c r="G14" s="1"/>
  <c r="E14"/>
  <c r="N13"/>
  <c r="O13" s="1"/>
  <c r="M13"/>
  <c r="F13"/>
  <c r="G13" s="1"/>
  <c r="E13"/>
  <c r="N12"/>
  <c r="O12" s="1"/>
  <c r="M12"/>
  <c r="F12"/>
  <c r="G12" s="1"/>
  <c r="E12"/>
  <c r="N11"/>
  <c r="O11" s="1"/>
  <c r="M11"/>
  <c r="F11"/>
  <c r="G11" s="1"/>
  <c r="E11"/>
  <c r="N10"/>
  <c r="O10" s="1"/>
  <c r="M10"/>
  <c r="F10"/>
  <c r="G10" s="1"/>
  <c r="E10"/>
  <c r="N9"/>
  <c r="O9" s="1"/>
  <c r="M9"/>
  <c r="F9"/>
  <c r="G9" s="1"/>
  <c r="E9"/>
  <c r="N8"/>
  <c r="O8" s="1"/>
  <c r="M8"/>
  <c r="F8"/>
  <c r="G8" s="1"/>
  <c r="E8"/>
  <c r="N7"/>
  <c r="O7" s="1"/>
  <c r="M7"/>
  <c r="F7"/>
  <c r="G7" s="1"/>
  <c r="E7"/>
  <c r="N6"/>
  <c r="M6"/>
  <c r="G6"/>
  <c r="E6"/>
</calcChain>
</file>

<file path=xl/sharedStrings.xml><?xml version="1.0" encoding="utf-8"?>
<sst xmlns="http://schemas.openxmlformats.org/spreadsheetml/2006/main" count="125" uniqueCount="119">
  <si>
    <t>Тип АИР</t>
  </si>
  <si>
    <t>кВт</t>
  </si>
  <si>
    <t>Об/мин</t>
  </si>
  <si>
    <t>цена</t>
  </si>
  <si>
    <t>исполнение</t>
  </si>
  <si>
    <t>51В2</t>
  </si>
  <si>
    <t>63 A6</t>
  </si>
  <si>
    <t>56 А2</t>
  </si>
  <si>
    <t>63 B6</t>
  </si>
  <si>
    <t>56В2</t>
  </si>
  <si>
    <t>71 A6</t>
  </si>
  <si>
    <t>63А2</t>
  </si>
  <si>
    <t>71 B6</t>
  </si>
  <si>
    <t>63В2</t>
  </si>
  <si>
    <t>80 A6</t>
  </si>
  <si>
    <t>71А2</t>
  </si>
  <si>
    <t>80B6</t>
  </si>
  <si>
    <t>1,1</t>
  </si>
  <si>
    <t>71В2</t>
  </si>
  <si>
    <t>90L6</t>
  </si>
  <si>
    <t>1,5</t>
  </si>
  <si>
    <t>80A2</t>
  </si>
  <si>
    <t>100L6</t>
  </si>
  <si>
    <t>80B2</t>
  </si>
  <si>
    <t>2.2</t>
  </si>
  <si>
    <t>112MА6</t>
  </si>
  <si>
    <t>90L2</t>
  </si>
  <si>
    <t>3.0</t>
  </si>
  <si>
    <t>112MВ6</t>
  </si>
  <si>
    <t>100S2</t>
  </si>
  <si>
    <t>132S6</t>
  </si>
  <si>
    <t>100L2</t>
  </si>
  <si>
    <t>132M6</t>
  </si>
  <si>
    <t>112M2</t>
  </si>
  <si>
    <t>160S6</t>
  </si>
  <si>
    <t>132M2</t>
  </si>
  <si>
    <t>160M6</t>
  </si>
  <si>
    <t>160S2</t>
  </si>
  <si>
    <t>180M6</t>
  </si>
  <si>
    <t>160м2</t>
  </si>
  <si>
    <t>200M6</t>
  </si>
  <si>
    <t>180S2</t>
  </si>
  <si>
    <t>200L6</t>
  </si>
  <si>
    <t>180M2</t>
  </si>
  <si>
    <t>225М6</t>
  </si>
  <si>
    <t>200M2</t>
  </si>
  <si>
    <t xml:space="preserve"> 250S6</t>
  </si>
  <si>
    <t>200L2</t>
  </si>
  <si>
    <t>250М6</t>
  </si>
  <si>
    <t>225М2</t>
  </si>
  <si>
    <t xml:space="preserve"> 280 S6</t>
  </si>
  <si>
    <t>250 S2</t>
  </si>
  <si>
    <t>280М6</t>
  </si>
  <si>
    <t>250M2</t>
  </si>
  <si>
    <t xml:space="preserve">315 S6 </t>
  </si>
  <si>
    <t>280 S2</t>
  </si>
  <si>
    <t>315 М6</t>
  </si>
  <si>
    <t>280M2</t>
  </si>
  <si>
    <t>355 S6</t>
  </si>
  <si>
    <t>315S2</t>
  </si>
  <si>
    <t>355 M6</t>
  </si>
  <si>
    <t>315M2</t>
  </si>
  <si>
    <t>355 MB6</t>
  </si>
  <si>
    <t>355S2</t>
  </si>
  <si>
    <t>355 M2</t>
  </si>
  <si>
    <t>56A4</t>
  </si>
  <si>
    <t>71 B8</t>
  </si>
  <si>
    <t>56в4</t>
  </si>
  <si>
    <t>80 A8</t>
  </si>
  <si>
    <t>63а4</t>
  </si>
  <si>
    <t>80 B8</t>
  </si>
  <si>
    <t>63в4</t>
  </si>
  <si>
    <t>90 LB8</t>
  </si>
  <si>
    <t>71 а4</t>
  </si>
  <si>
    <t>90 LA8</t>
  </si>
  <si>
    <t>71 в4</t>
  </si>
  <si>
    <t>100L8</t>
  </si>
  <si>
    <t>80 а4</t>
  </si>
  <si>
    <t>112MА8</t>
  </si>
  <si>
    <t>80B4</t>
  </si>
  <si>
    <t>112MВ8</t>
  </si>
  <si>
    <t>90L4</t>
  </si>
  <si>
    <t>132S8</t>
  </si>
  <si>
    <t>100S4</t>
  </si>
  <si>
    <t>132M8</t>
  </si>
  <si>
    <t>100L4</t>
  </si>
  <si>
    <t xml:space="preserve"> 160S8</t>
  </si>
  <si>
    <t>112M4</t>
  </si>
  <si>
    <t>160M8</t>
  </si>
  <si>
    <t>132S4</t>
  </si>
  <si>
    <t>180M8</t>
  </si>
  <si>
    <t>132M4</t>
  </si>
  <si>
    <t>200М8</t>
  </si>
  <si>
    <t>160S4</t>
  </si>
  <si>
    <t>200L8</t>
  </si>
  <si>
    <t>160М4</t>
  </si>
  <si>
    <t>225М8</t>
  </si>
  <si>
    <t>180S4</t>
  </si>
  <si>
    <t>250S8</t>
  </si>
  <si>
    <t>180M4</t>
  </si>
  <si>
    <t>250М8</t>
  </si>
  <si>
    <t>200M4</t>
  </si>
  <si>
    <t>280 S8</t>
  </si>
  <si>
    <t>200L4</t>
  </si>
  <si>
    <t>280M8</t>
  </si>
  <si>
    <t>225М4</t>
  </si>
  <si>
    <t>315 S8</t>
  </si>
  <si>
    <t>5А250S4</t>
  </si>
  <si>
    <t>315 M8</t>
  </si>
  <si>
    <t>250 М4</t>
  </si>
  <si>
    <t>355 S8</t>
  </si>
  <si>
    <t>280 S4</t>
  </si>
  <si>
    <t>355 M8</t>
  </si>
  <si>
    <t>280 M4</t>
  </si>
  <si>
    <t>355 MB8</t>
  </si>
  <si>
    <t>315 S4</t>
  </si>
  <si>
    <t>315 M4</t>
  </si>
  <si>
    <t>355 S4</t>
  </si>
  <si>
    <t>355 M4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</si>
</sst>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color theme="0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color theme="0"/>
      <name val="Arial Cyr"/>
      <charset val="204"/>
    </font>
    <font>
      <b/>
      <i/>
      <sz val="8"/>
      <name val="Arial Cyr"/>
      <charset val="204"/>
    </font>
    <font>
      <b/>
      <i/>
      <sz val="8"/>
      <color theme="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i/>
      <sz val="8"/>
      <color theme="0"/>
      <name val="Tahoma"/>
      <family val="2"/>
      <charset val="204"/>
    </font>
    <font>
      <i/>
      <sz val="8"/>
      <name val="Tahoma"/>
      <family val="2"/>
      <charset val="204"/>
    </font>
    <font>
      <i/>
      <sz val="8"/>
      <name val="Arial Cyr"/>
      <charset val="204"/>
    </font>
    <font>
      <i/>
      <sz val="8"/>
      <color theme="0"/>
      <name val="Arial Cyr"/>
      <charset val="20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2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Alignment="1"/>
    <xf numFmtId="0" fontId="5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3" fontId="10" fillId="3" borderId="6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3" fontId="10" fillId="3" borderId="1" xfId="0" applyNumberFormat="1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9" fillId="3" borderId="0" xfId="0" applyNumberFormat="1" applyFont="1" applyFill="1" applyBorder="1" applyAlignment="1">
      <alignment horizontal="center" wrapText="1"/>
    </xf>
    <xf numFmtId="3" fontId="10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3" fontId="9" fillId="2" borderId="4" xfId="0" applyNumberFormat="1" applyFont="1" applyFill="1" applyBorder="1" applyAlignment="1">
      <alignment horizontal="center" wrapText="1"/>
    </xf>
    <xf numFmtId="0" fontId="0" fillId="4" borderId="0" xfId="0" applyFill="1"/>
    <xf numFmtId="0" fontId="8" fillId="3" borderId="7" xfId="0" applyFont="1" applyFill="1" applyBorder="1" applyAlignment="1">
      <alignment horizontal="center" wrapText="1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0" fillId="3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/>
  </cellXfs>
  <cellStyles count="2">
    <cellStyle name="Обычный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2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6"/>
  <sheetViews>
    <sheetView tabSelected="1" topLeftCell="A2" zoomScaleNormal="100" workbookViewId="0">
      <selection activeCell="R9" sqref="R9"/>
    </sheetView>
  </sheetViews>
  <sheetFormatPr defaultRowHeight="12.75"/>
  <cols>
    <col min="4" max="5" width="0.28515625" style="62" customWidth="1"/>
    <col min="6" max="6" width="9.28515625" bestFit="1" customWidth="1"/>
    <col min="7" max="7" width="10.140625" bestFit="1" customWidth="1"/>
    <col min="8" max="8" width="1.140625" customWidth="1"/>
    <col min="12" max="13" width="0.28515625" style="62" customWidth="1"/>
    <col min="14" max="14" width="9.28515625" bestFit="1" customWidth="1"/>
    <col min="15" max="15" width="10.140625" bestFit="1" customWidth="1"/>
    <col min="16" max="16" width="1.140625" customWidth="1"/>
  </cols>
  <sheetData>
    <row r="1" spans="1:16" ht="9" customHeight="1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2"/>
      <c r="M1" s="2"/>
      <c r="N1" s="1"/>
      <c r="O1" s="1"/>
      <c r="P1" s="1"/>
    </row>
    <row r="2" spans="1:16">
      <c r="A2" s="3" t="s">
        <v>0</v>
      </c>
      <c r="B2" s="4" t="s">
        <v>1</v>
      </c>
      <c r="C2" s="5" t="s">
        <v>2</v>
      </c>
      <c r="D2" s="6"/>
      <c r="E2" s="7"/>
      <c r="F2" s="8" t="s">
        <v>3</v>
      </c>
      <c r="G2" s="8"/>
      <c r="H2" s="9"/>
      <c r="I2" s="3" t="s">
        <v>0</v>
      </c>
      <c r="J2" s="4" t="s">
        <v>1</v>
      </c>
      <c r="K2" s="5" t="s">
        <v>2</v>
      </c>
      <c r="L2" s="6"/>
      <c r="M2" s="6"/>
      <c r="N2" s="8" t="s">
        <v>3</v>
      </c>
      <c r="O2" s="8"/>
      <c r="P2" s="1"/>
    </row>
    <row r="3" spans="1:16" ht="12.75" customHeight="1">
      <c r="A3" s="3"/>
      <c r="B3" s="4"/>
      <c r="C3" s="5"/>
      <c r="D3" s="6"/>
      <c r="E3" s="6"/>
      <c r="F3" s="10" t="s">
        <v>4</v>
      </c>
      <c r="G3" s="10"/>
      <c r="H3" s="11"/>
      <c r="I3" s="3"/>
      <c r="J3" s="4"/>
      <c r="K3" s="5"/>
      <c r="L3" s="6"/>
      <c r="M3" s="6"/>
      <c r="N3" s="10" t="s">
        <v>4</v>
      </c>
      <c r="O3" s="10"/>
      <c r="P3" s="1"/>
    </row>
    <row r="4" spans="1:16" ht="7.5" customHeight="1">
      <c r="A4" s="3"/>
      <c r="B4" s="4"/>
      <c r="C4" s="5"/>
      <c r="D4" s="12"/>
      <c r="E4" s="12"/>
      <c r="F4" s="4">
        <v>1081</v>
      </c>
      <c r="G4" s="4">
        <v>2081</v>
      </c>
      <c r="H4" s="13"/>
      <c r="I4" s="3"/>
      <c r="J4" s="4"/>
      <c r="K4" s="5"/>
      <c r="L4" s="14"/>
      <c r="M4" s="6"/>
      <c r="N4" s="4">
        <v>1081</v>
      </c>
      <c r="O4" s="4">
        <v>2081</v>
      </c>
      <c r="P4" s="1"/>
    </row>
    <row r="5" spans="1:16" ht="5.25" customHeight="1">
      <c r="A5" s="3"/>
      <c r="B5" s="4"/>
      <c r="C5" s="5"/>
      <c r="D5" s="15"/>
      <c r="E5" s="15"/>
      <c r="F5" s="4"/>
      <c r="G5" s="4"/>
      <c r="H5" s="13"/>
      <c r="I5" s="3"/>
      <c r="J5" s="4"/>
      <c r="K5" s="5"/>
      <c r="L5" s="14"/>
      <c r="M5" s="6"/>
      <c r="N5" s="4"/>
      <c r="O5" s="4"/>
      <c r="P5" s="1"/>
    </row>
    <row r="6" spans="1:16">
      <c r="A6" s="16" t="s">
        <v>5</v>
      </c>
      <c r="B6" s="17">
        <v>0.12</v>
      </c>
      <c r="C6" s="18">
        <v>3000</v>
      </c>
      <c r="D6" s="19">
        <v>280000</v>
      </c>
      <c r="E6" s="20">
        <f t="shared" ref="E6:E64" si="0">D6*1.07</f>
        <v>299600</v>
      </c>
      <c r="F6" s="21">
        <f>D6*1.15*1.1*1.05*1.3</f>
        <v>483483</v>
      </c>
      <c r="G6" s="22">
        <f>F6*1.07</f>
        <v>517326.81000000006</v>
      </c>
      <c r="H6" s="23"/>
      <c r="I6" s="16" t="s">
        <v>6</v>
      </c>
      <c r="J6" s="17">
        <v>0.18</v>
      </c>
      <c r="K6" s="24">
        <v>1000</v>
      </c>
      <c r="L6" s="25">
        <v>335000</v>
      </c>
      <c r="M6" s="26">
        <f>L6*1.07</f>
        <v>358450</v>
      </c>
      <c r="N6" s="21">
        <f>L6*1.15*1.1*1.05*1.3</f>
        <v>578452.875</v>
      </c>
      <c r="O6" s="22">
        <f>N6*1.07</f>
        <v>618944.57625000004</v>
      </c>
      <c r="P6" s="1"/>
    </row>
    <row r="7" spans="1:16">
      <c r="A7" s="16" t="s">
        <v>7</v>
      </c>
      <c r="B7" s="17">
        <v>0.18</v>
      </c>
      <c r="C7" s="18">
        <v>3000</v>
      </c>
      <c r="D7" s="19">
        <v>280000</v>
      </c>
      <c r="E7" s="20">
        <f t="shared" si="0"/>
        <v>299600</v>
      </c>
      <c r="F7" s="21">
        <f t="shared" ref="F7:F64" si="1">D7*1.15*1.1*1.05*1.3</f>
        <v>483483</v>
      </c>
      <c r="G7" s="22">
        <f t="shared" ref="G7:G64" si="2">F7*1.07</f>
        <v>517326.81000000006</v>
      </c>
      <c r="H7" s="23"/>
      <c r="I7" s="16" t="s">
        <v>8</v>
      </c>
      <c r="J7" s="17">
        <v>0.25</v>
      </c>
      <c r="K7" s="18">
        <v>1000</v>
      </c>
      <c r="L7" s="25">
        <v>350000</v>
      </c>
      <c r="M7" s="26">
        <f>L7*1.07</f>
        <v>374500</v>
      </c>
      <c r="N7" s="21">
        <f t="shared" ref="N7:N60" si="3">L7*1.15*1.1*1.05*1.3</f>
        <v>604353.75</v>
      </c>
      <c r="O7" s="22">
        <f t="shared" ref="O6:O32" si="4">N7*1.07</f>
        <v>646658.51250000007</v>
      </c>
      <c r="P7" s="1"/>
    </row>
    <row r="8" spans="1:16">
      <c r="A8" s="16" t="s">
        <v>9</v>
      </c>
      <c r="B8" s="17">
        <v>0.25</v>
      </c>
      <c r="C8" s="18">
        <v>3000</v>
      </c>
      <c r="D8" s="27">
        <v>280000</v>
      </c>
      <c r="E8" s="20">
        <f>D8*1.07</f>
        <v>299600</v>
      </c>
      <c r="F8" s="21">
        <f t="shared" si="1"/>
        <v>483483</v>
      </c>
      <c r="G8" s="22">
        <f t="shared" si="2"/>
        <v>517326.81000000006</v>
      </c>
      <c r="H8" s="23"/>
      <c r="I8" s="16" t="s">
        <v>10</v>
      </c>
      <c r="J8" s="17">
        <v>0.37</v>
      </c>
      <c r="K8" s="18">
        <v>1000</v>
      </c>
      <c r="L8" s="25">
        <v>395000</v>
      </c>
      <c r="M8" s="26">
        <f>L8*1.07</f>
        <v>422650</v>
      </c>
      <c r="N8" s="21">
        <f t="shared" si="3"/>
        <v>682056.375</v>
      </c>
      <c r="O8" s="22">
        <f t="shared" si="4"/>
        <v>729800.32125000004</v>
      </c>
      <c r="P8" s="1"/>
    </row>
    <row r="9" spans="1:16">
      <c r="A9" s="16" t="s">
        <v>11</v>
      </c>
      <c r="B9" s="17">
        <v>0.37</v>
      </c>
      <c r="C9" s="18">
        <v>3000</v>
      </c>
      <c r="D9" s="27">
        <v>320000</v>
      </c>
      <c r="E9" s="20">
        <f t="shared" si="0"/>
        <v>342400</v>
      </c>
      <c r="F9" s="21">
        <f t="shared" si="1"/>
        <v>552552.00000000012</v>
      </c>
      <c r="G9" s="22">
        <f t="shared" si="2"/>
        <v>591230.64000000013</v>
      </c>
      <c r="H9" s="23"/>
      <c r="I9" s="28" t="s">
        <v>12</v>
      </c>
      <c r="J9" s="29">
        <v>0.55000000000000004</v>
      </c>
      <c r="K9" s="24">
        <v>1000</v>
      </c>
      <c r="L9" s="30">
        <v>410000</v>
      </c>
      <c r="M9" s="26">
        <f>L9*1.07</f>
        <v>438700</v>
      </c>
      <c r="N9" s="21">
        <f t="shared" si="3"/>
        <v>707957.25</v>
      </c>
      <c r="O9" s="22">
        <f t="shared" si="4"/>
        <v>757514.25750000007</v>
      </c>
      <c r="P9" s="1"/>
    </row>
    <row r="10" spans="1:16">
      <c r="A10" s="16" t="s">
        <v>13</v>
      </c>
      <c r="B10" s="17">
        <v>0.55000000000000004</v>
      </c>
      <c r="C10" s="18">
        <v>3000</v>
      </c>
      <c r="D10" s="27">
        <v>245000</v>
      </c>
      <c r="E10" s="20">
        <f t="shared" si="0"/>
        <v>262150</v>
      </c>
      <c r="F10" s="21">
        <f t="shared" si="1"/>
        <v>423047.625</v>
      </c>
      <c r="G10" s="22">
        <f t="shared" si="2"/>
        <v>452660.95875000005</v>
      </c>
      <c r="H10" s="23"/>
      <c r="I10" s="28" t="s">
        <v>14</v>
      </c>
      <c r="J10" s="29">
        <v>0.75</v>
      </c>
      <c r="K10" s="24">
        <v>1000</v>
      </c>
      <c r="L10" s="30">
        <v>499000</v>
      </c>
      <c r="M10" s="26">
        <f t="shared" ref="M10:M32" si="5">L10*1.07</f>
        <v>533930</v>
      </c>
      <c r="N10" s="21">
        <f t="shared" si="3"/>
        <v>861635.77500000002</v>
      </c>
      <c r="O10" s="22">
        <f t="shared" si="4"/>
        <v>921950.27925000002</v>
      </c>
      <c r="P10" s="1"/>
    </row>
    <row r="11" spans="1:16">
      <c r="A11" s="16" t="s">
        <v>15</v>
      </c>
      <c r="B11" s="17">
        <v>0.75</v>
      </c>
      <c r="C11" s="18">
        <v>3000</v>
      </c>
      <c r="D11" s="27">
        <v>399000</v>
      </c>
      <c r="E11" s="20">
        <f t="shared" si="0"/>
        <v>426930</v>
      </c>
      <c r="F11" s="21">
        <f t="shared" si="1"/>
        <v>688963.27500000002</v>
      </c>
      <c r="G11" s="22">
        <f t="shared" si="2"/>
        <v>737190.70425000007</v>
      </c>
      <c r="H11" s="23"/>
      <c r="I11" s="16" t="s">
        <v>16</v>
      </c>
      <c r="J11" s="31" t="s">
        <v>17</v>
      </c>
      <c r="K11" s="18">
        <v>1000</v>
      </c>
      <c r="L11" s="30">
        <v>550000</v>
      </c>
      <c r="M11" s="26">
        <f t="shared" si="5"/>
        <v>588500</v>
      </c>
      <c r="N11" s="21">
        <f t="shared" si="3"/>
        <v>949698.75</v>
      </c>
      <c r="O11" s="22">
        <f t="shared" si="4"/>
        <v>1016177.6625000001</v>
      </c>
      <c r="P11" s="1"/>
    </row>
    <row r="12" spans="1:16">
      <c r="A12" s="16" t="s">
        <v>18</v>
      </c>
      <c r="B12" s="17">
        <v>1.1000000000000001</v>
      </c>
      <c r="C12" s="18">
        <v>3000</v>
      </c>
      <c r="D12" s="27">
        <v>410000</v>
      </c>
      <c r="E12" s="20">
        <f t="shared" si="0"/>
        <v>438700</v>
      </c>
      <c r="F12" s="21">
        <f t="shared" si="1"/>
        <v>707957.25</v>
      </c>
      <c r="G12" s="22">
        <f t="shared" si="2"/>
        <v>757514.25750000007</v>
      </c>
      <c r="H12" s="23"/>
      <c r="I12" s="16" t="s">
        <v>19</v>
      </c>
      <c r="J12" s="31" t="s">
        <v>20</v>
      </c>
      <c r="K12" s="18">
        <v>1000</v>
      </c>
      <c r="L12" s="30">
        <v>599000</v>
      </c>
      <c r="M12" s="26">
        <f t="shared" si="5"/>
        <v>640930</v>
      </c>
      <c r="N12" s="21">
        <f t="shared" si="3"/>
        <v>1034308.2750000001</v>
      </c>
      <c r="O12" s="22">
        <f t="shared" si="4"/>
        <v>1106709.8542500003</v>
      </c>
      <c r="P12" s="1"/>
    </row>
    <row r="13" spans="1:16">
      <c r="A13" s="16" t="s">
        <v>21</v>
      </c>
      <c r="B13" s="17">
        <v>1.5</v>
      </c>
      <c r="C13" s="18">
        <v>3000</v>
      </c>
      <c r="D13" s="27">
        <v>510000</v>
      </c>
      <c r="E13" s="20">
        <f t="shared" si="0"/>
        <v>545700</v>
      </c>
      <c r="F13" s="21">
        <f t="shared" si="1"/>
        <v>880629.75</v>
      </c>
      <c r="G13" s="22">
        <f t="shared" si="2"/>
        <v>942273.83250000002</v>
      </c>
      <c r="H13" s="23"/>
      <c r="I13" s="16" t="s">
        <v>22</v>
      </c>
      <c r="J13" s="17">
        <v>2.2000000000000002</v>
      </c>
      <c r="K13" s="18">
        <v>1000</v>
      </c>
      <c r="L13" s="30">
        <v>777000</v>
      </c>
      <c r="M13" s="26">
        <f t="shared" si="5"/>
        <v>831390</v>
      </c>
      <c r="N13" s="21">
        <f t="shared" si="3"/>
        <v>1341665.325</v>
      </c>
      <c r="O13" s="22">
        <f t="shared" si="4"/>
        <v>1435581.89775</v>
      </c>
      <c r="P13" s="1"/>
    </row>
    <row r="14" spans="1:16">
      <c r="A14" s="16" t="s">
        <v>23</v>
      </c>
      <c r="B14" s="31" t="s">
        <v>24</v>
      </c>
      <c r="C14" s="18">
        <v>3000</v>
      </c>
      <c r="D14" s="25">
        <v>540000</v>
      </c>
      <c r="E14" s="20">
        <f t="shared" si="0"/>
        <v>577800</v>
      </c>
      <c r="F14" s="21">
        <f t="shared" si="1"/>
        <v>932431.5</v>
      </c>
      <c r="G14" s="22">
        <f t="shared" si="2"/>
        <v>997701.70500000007</v>
      </c>
      <c r="H14" s="23"/>
      <c r="I14" s="32" t="s">
        <v>25</v>
      </c>
      <c r="J14" s="17">
        <v>3</v>
      </c>
      <c r="K14" s="18">
        <v>1000</v>
      </c>
      <c r="L14" s="30">
        <v>1060000</v>
      </c>
      <c r="M14" s="26">
        <f t="shared" si="5"/>
        <v>1134200</v>
      </c>
      <c r="N14" s="21">
        <f t="shared" si="3"/>
        <v>1830328.5</v>
      </c>
      <c r="O14" s="22">
        <f t="shared" si="4"/>
        <v>1958451.4950000001</v>
      </c>
      <c r="P14" s="1"/>
    </row>
    <row r="15" spans="1:16">
      <c r="A15" s="16" t="s">
        <v>26</v>
      </c>
      <c r="B15" s="31" t="s">
        <v>27</v>
      </c>
      <c r="C15" s="18">
        <v>3000</v>
      </c>
      <c r="D15" s="25">
        <v>565000</v>
      </c>
      <c r="E15" s="20">
        <f t="shared" si="0"/>
        <v>604550</v>
      </c>
      <c r="F15" s="21">
        <f t="shared" si="1"/>
        <v>975599.625</v>
      </c>
      <c r="G15" s="22">
        <f t="shared" si="2"/>
        <v>1043891.59875</v>
      </c>
      <c r="H15" s="23"/>
      <c r="I15" s="32" t="s">
        <v>28</v>
      </c>
      <c r="J15" s="17">
        <v>4</v>
      </c>
      <c r="K15" s="18">
        <v>1000</v>
      </c>
      <c r="L15" s="30">
        <v>1080000</v>
      </c>
      <c r="M15" s="26">
        <f t="shared" si="5"/>
        <v>1155600</v>
      </c>
      <c r="N15" s="21">
        <f t="shared" si="3"/>
        <v>1864863</v>
      </c>
      <c r="O15" s="22">
        <f t="shared" si="4"/>
        <v>1995403.4100000001</v>
      </c>
      <c r="P15" s="1"/>
    </row>
    <row r="16" spans="1:16">
      <c r="A16" s="16" t="s">
        <v>29</v>
      </c>
      <c r="B16" s="33">
        <v>4</v>
      </c>
      <c r="C16" s="18">
        <v>3000</v>
      </c>
      <c r="D16" s="25">
        <v>695000</v>
      </c>
      <c r="E16" s="20">
        <f t="shared" si="0"/>
        <v>743650</v>
      </c>
      <c r="F16" s="21">
        <f t="shared" si="1"/>
        <v>1200073.875</v>
      </c>
      <c r="G16" s="22">
        <f t="shared" si="2"/>
        <v>1284079.0462500001</v>
      </c>
      <c r="H16" s="23"/>
      <c r="I16" s="16" t="s">
        <v>30</v>
      </c>
      <c r="J16" s="17">
        <v>5.5</v>
      </c>
      <c r="K16" s="18">
        <v>1000</v>
      </c>
      <c r="L16" s="25">
        <v>1430000</v>
      </c>
      <c r="M16" s="26">
        <f t="shared" si="5"/>
        <v>1530100</v>
      </c>
      <c r="N16" s="21">
        <f t="shared" si="3"/>
        <v>2469216.75</v>
      </c>
      <c r="O16" s="22">
        <f t="shared" si="4"/>
        <v>2642061.9225000003</v>
      </c>
      <c r="P16" s="1"/>
    </row>
    <row r="17" spans="1:16">
      <c r="A17" s="16" t="s">
        <v>31</v>
      </c>
      <c r="B17" s="33">
        <v>5.5</v>
      </c>
      <c r="C17" s="18">
        <v>3000</v>
      </c>
      <c r="D17" s="25">
        <v>735000</v>
      </c>
      <c r="E17" s="20">
        <f t="shared" si="0"/>
        <v>786450</v>
      </c>
      <c r="F17" s="21">
        <f t="shared" si="1"/>
        <v>1269142.875</v>
      </c>
      <c r="G17" s="22">
        <f t="shared" si="2"/>
        <v>1357982.87625</v>
      </c>
      <c r="H17" s="23"/>
      <c r="I17" s="16" t="s">
        <v>32</v>
      </c>
      <c r="J17" s="33">
        <v>7.5</v>
      </c>
      <c r="K17" s="18">
        <v>1000</v>
      </c>
      <c r="L17" s="25">
        <v>1540000</v>
      </c>
      <c r="M17" s="26">
        <f t="shared" si="5"/>
        <v>1647800</v>
      </c>
      <c r="N17" s="21">
        <f t="shared" si="3"/>
        <v>2659156.5</v>
      </c>
      <c r="O17" s="22">
        <f t="shared" si="4"/>
        <v>2845297.4550000001</v>
      </c>
      <c r="P17" s="1"/>
    </row>
    <row r="18" spans="1:16">
      <c r="A18" s="16" t="s">
        <v>33</v>
      </c>
      <c r="B18" s="17">
        <v>7.5</v>
      </c>
      <c r="C18" s="18">
        <v>3000</v>
      </c>
      <c r="D18" s="25">
        <v>1025000</v>
      </c>
      <c r="E18" s="20">
        <f t="shared" si="0"/>
        <v>1096750</v>
      </c>
      <c r="F18" s="21">
        <f t="shared" si="1"/>
        <v>1769893.125</v>
      </c>
      <c r="G18" s="22">
        <f t="shared" si="2"/>
        <v>1893785.64375</v>
      </c>
      <c r="H18" s="23"/>
      <c r="I18" s="32" t="s">
        <v>34</v>
      </c>
      <c r="J18" s="17">
        <v>11</v>
      </c>
      <c r="K18" s="18">
        <v>1000</v>
      </c>
      <c r="L18" s="25">
        <v>2640000</v>
      </c>
      <c r="M18" s="26">
        <f t="shared" si="5"/>
        <v>2824800</v>
      </c>
      <c r="N18" s="21">
        <f t="shared" si="3"/>
        <v>4558554</v>
      </c>
      <c r="O18" s="22">
        <f t="shared" si="4"/>
        <v>4877652.78</v>
      </c>
      <c r="P18" s="1"/>
    </row>
    <row r="19" spans="1:16">
      <c r="A19" s="16" t="s">
        <v>35</v>
      </c>
      <c r="B19" s="31">
        <v>11</v>
      </c>
      <c r="C19" s="18">
        <v>3000</v>
      </c>
      <c r="D19" s="25">
        <v>1430000</v>
      </c>
      <c r="E19" s="20">
        <f t="shared" si="0"/>
        <v>1530100</v>
      </c>
      <c r="F19" s="21">
        <f t="shared" si="1"/>
        <v>2469216.75</v>
      </c>
      <c r="G19" s="22">
        <f t="shared" si="2"/>
        <v>2642061.9225000003</v>
      </c>
      <c r="H19" s="23"/>
      <c r="I19" s="16" t="s">
        <v>36</v>
      </c>
      <c r="J19" s="31">
        <v>15</v>
      </c>
      <c r="K19" s="18">
        <v>1000</v>
      </c>
      <c r="L19" s="25">
        <v>3410000</v>
      </c>
      <c r="M19" s="26">
        <f t="shared" si="5"/>
        <v>3648700</v>
      </c>
      <c r="N19" s="21">
        <f t="shared" si="3"/>
        <v>5888132.25</v>
      </c>
      <c r="O19" s="22">
        <f t="shared" si="4"/>
        <v>6300301.5075000003</v>
      </c>
      <c r="P19" s="1"/>
    </row>
    <row r="20" spans="1:16">
      <c r="A20" s="32" t="s">
        <v>37</v>
      </c>
      <c r="B20" s="17">
        <v>15</v>
      </c>
      <c r="C20" s="18">
        <v>3000</v>
      </c>
      <c r="D20" s="25">
        <v>2860000</v>
      </c>
      <c r="E20" s="20">
        <f t="shared" si="0"/>
        <v>3060200</v>
      </c>
      <c r="F20" s="21">
        <f t="shared" si="1"/>
        <v>4938433.5</v>
      </c>
      <c r="G20" s="22">
        <f t="shared" si="2"/>
        <v>5284123.8450000007</v>
      </c>
      <c r="H20" s="23"/>
      <c r="I20" s="16" t="s">
        <v>38</v>
      </c>
      <c r="J20" s="17">
        <v>18.5</v>
      </c>
      <c r="K20" s="18">
        <v>1000</v>
      </c>
      <c r="L20" s="25">
        <v>4235000</v>
      </c>
      <c r="M20" s="26">
        <f t="shared" si="5"/>
        <v>4531450</v>
      </c>
      <c r="N20" s="21">
        <f t="shared" si="3"/>
        <v>7312680.375</v>
      </c>
      <c r="O20" s="22">
        <f t="shared" si="4"/>
        <v>7824568.0012500007</v>
      </c>
      <c r="P20" s="1"/>
    </row>
    <row r="21" spans="1:16">
      <c r="A21" s="16" t="s">
        <v>39</v>
      </c>
      <c r="B21" s="17">
        <v>18.5</v>
      </c>
      <c r="C21" s="18">
        <v>3000</v>
      </c>
      <c r="D21" s="25">
        <v>3025000</v>
      </c>
      <c r="E21" s="20">
        <f t="shared" si="0"/>
        <v>3236750</v>
      </c>
      <c r="F21" s="21">
        <f t="shared" si="1"/>
        <v>5223343.125</v>
      </c>
      <c r="G21" s="22">
        <f t="shared" si="2"/>
        <v>5588977.1437500007</v>
      </c>
      <c r="H21" s="23"/>
      <c r="I21" s="16" t="s">
        <v>40</v>
      </c>
      <c r="J21" s="17">
        <v>22</v>
      </c>
      <c r="K21" s="18">
        <v>1000</v>
      </c>
      <c r="L21" s="25">
        <v>5410000</v>
      </c>
      <c r="M21" s="20">
        <f t="shared" si="5"/>
        <v>5788700</v>
      </c>
      <c r="N21" s="21">
        <f t="shared" si="3"/>
        <v>9341582.25</v>
      </c>
      <c r="O21" s="22">
        <f t="shared" si="4"/>
        <v>9995493.0075000003</v>
      </c>
      <c r="P21" s="1"/>
    </row>
    <row r="22" spans="1:16">
      <c r="A22" s="16" t="s">
        <v>41</v>
      </c>
      <c r="B22" s="17">
        <v>22</v>
      </c>
      <c r="C22" s="18">
        <v>3000</v>
      </c>
      <c r="D22" s="25">
        <v>3630000</v>
      </c>
      <c r="E22" s="20">
        <f t="shared" si="0"/>
        <v>3884100</v>
      </c>
      <c r="F22" s="21">
        <f t="shared" si="1"/>
        <v>6268011.75</v>
      </c>
      <c r="G22" s="22">
        <f t="shared" si="2"/>
        <v>6706772.5725000007</v>
      </c>
      <c r="H22" s="23"/>
      <c r="I22" s="16" t="s">
        <v>42</v>
      </c>
      <c r="J22" s="17">
        <v>30</v>
      </c>
      <c r="K22" s="18">
        <v>1000</v>
      </c>
      <c r="L22" s="25">
        <v>5720000</v>
      </c>
      <c r="M22" s="20">
        <f t="shared" si="5"/>
        <v>6120400</v>
      </c>
      <c r="N22" s="21">
        <f t="shared" si="3"/>
        <v>9876867</v>
      </c>
      <c r="O22" s="22">
        <f t="shared" si="4"/>
        <v>10568247.690000001</v>
      </c>
      <c r="P22" s="1"/>
    </row>
    <row r="23" spans="1:16">
      <c r="A23" s="16" t="s">
        <v>43</v>
      </c>
      <c r="B23" s="17">
        <v>30</v>
      </c>
      <c r="C23" s="18">
        <v>3000</v>
      </c>
      <c r="D23" s="25">
        <v>4070000</v>
      </c>
      <c r="E23" s="20">
        <f t="shared" si="0"/>
        <v>4354900</v>
      </c>
      <c r="F23" s="21">
        <f t="shared" si="1"/>
        <v>7027770.75</v>
      </c>
      <c r="G23" s="22">
        <f t="shared" si="2"/>
        <v>7519714.7025000006</v>
      </c>
      <c r="H23" s="23"/>
      <c r="I23" s="16" t="s">
        <v>44</v>
      </c>
      <c r="J23" s="17">
        <v>37</v>
      </c>
      <c r="K23" s="18">
        <v>1000</v>
      </c>
      <c r="L23" s="34">
        <v>7360000</v>
      </c>
      <c r="M23" s="20">
        <f t="shared" si="5"/>
        <v>7875200</v>
      </c>
      <c r="N23" s="21">
        <f t="shared" si="3"/>
        <v>12708696</v>
      </c>
      <c r="O23" s="22">
        <f t="shared" si="4"/>
        <v>13598304.720000001</v>
      </c>
      <c r="P23" s="1"/>
    </row>
    <row r="24" spans="1:16">
      <c r="A24" s="16" t="s">
        <v>45</v>
      </c>
      <c r="B24" s="17">
        <v>37</v>
      </c>
      <c r="C24" s="18">
        <v>3000</v>
      </c>
      <c r="D24" s="25">
        <v>5170000</v>
      </c>
      <c r="E24" s="20">
        <f t="shared" si="0"/>
        <v>5531900</v>
      </c>
      <c r="F24" s="21">
        <f t="shared" si="1"/>
        <v>8927168.2500000019</v>
      </c>
      <c r="G24" s="22">
        <f t="shared" si="2"/>
        <v>9552070.0275000017</v>
      </c>
      <c r="H24" s="23"/>
      <c r="I24" s="35" t="s">
        <v>46</v>
      </c>
      <c r="J24" s="17">
        <v>45</v>
      </c>
      <c r="K24" s="18">
        <v>1000</v>
      </c>
      <c r="L24" s="25">
        <v>11990000</v>
      </c>
      <c r="M24" s="20">
        <f t="shared" si="5"/>
        <v>12829300</v>
      </c>
      <c r="N24" s="21">
        <f t="shared" si="3"/>
        <v>20703432.75</v>
      </c>
      <c r="O24" s="22">
        <f t="shared" si="4"/>
        <v>22152673.0425</v>
      </c>
      <c r="P24" s="1"/>
    </row>
    <row r="25" spans="1:16">
      <c r="A25" s="16" t="s">
        <v>47</v>
      </c>
      <c r="B25" s="17">
        <v>45</v>
      </c>
      <c r="C25" s="18">
        <v>3000</v>
      </c>
      <c r="D25" s="25">
        <v>6270000</v>
      </c>
      <c r="E25" s="20">
        <f t="shared" si="0"/>
        <v>6708900</v>
      </c>
      <c r="F25" s="21">
        <f t="shared" si="1"/>
        <v>10826565.75</v>
      </c>
      <c r="G25" s="22">
        <f t="shared" si="2"/>
        <v>11584425.352500001</v>
      </c>
      <c r="H25" s="23"/>
      <c r="I25" s="16" t="s">
        <v>48</v>
      </c>
      <c r="J25" s="17">
        <v>55</v>
      </c>
      <c r="K25" s="18">
        <v>1000</v>
      </c>
      <c r="L25" s="25">
        <v>12760000</v>
      </c>
      <c r="M25" s="20">
        <f t="shared" si="5"/>
        <v>13653200</v>
      </c>
      <c r="N25" s="21">
        <f t="shared" si="3"/>
        <v>22033011</v>
      </c>
      <c r="O25" s="22">
        <f t="shared" si="4"/>
        <v>23575321.77</v>
      </c>
      <c r="P25" s="1"/>
    </row>
    <row r="26" spans="1:16">
      <c r="A26" s="16" t="s">
        <v>49</v>
      </c>
      <c r="B26" s="17">
        <v>55</v>
      </c>
      <c r="C26" s="18">
        <v>3000</v>
      </c>
      <c r="D26" s="25">
        <v>7210000</v>
      </c>
      <c r="E26" s="20">
        <f t="shared" si="0"/>
        <v>7714700</v>
      </c>
      <c r="F26" s="21">
        <f t="shared" si="1"/>
        <v>12449687.25</v>
      </c>
      <c r="G26" s="22">
        <f t="shared" si="2"/>
        <v>13321165.3575</v>
      </c>
      <c r="H26" s="23"/>
      <c r="I26" s="16" t="s">
        <v>50</v>
      </c>
      <c r="J26" s="17">
        <v>75</v>
      </c>
      <c r="K26" s="18">
        <v>1000</v>
      </c>
      <c r="L26" s="25">
        <v>16500000</v>
      </c>
      <c r="M26" s="20">
        <f t="shared" si="5"/>
        <v>17655000</v>
      </c>
      <c r="N26" s="21">
        <f t="shared" si="3"/>
        <v>28490962.5</v>
      </c>
      <c r="O26" s="22">
        <f t="shared" si="4"/>
        <v>30485329.875</v>
      </c>
      <c r="P26" s="1"/>
    </row>
    <row r="27" spans="1:16">
      <c r="A27" s="16" t="s">
        <v>51</v>
      </c>
      <c r="B27" s="17">
        <v>75</v>
      </c>
      <c r="C27" s="18">
        <v>3000</v>
      </c>
      <c r="D27" s="25">
        <v>10450000</v>
      </c>
      <c r="E27" s="20">
        <f t="shared" si="0"/>
        <v>11181500</v>
      </c>
      <c r="F27" s="21">
        <f t="shared" si="1"/>
        <v>18044276.250000004</v>
      </c>
      <c r="G27" s="22">
        <f t="shared" si="2"/>
        <v>19307375.587500006</v>
      </c>
      <c r="H27" s="23"/>
      <c r="I27" s="16" t="s">
        <v>52</v>
      </c>
      <c r="J27" s="17">
        <v>90</v>
      </c>
      <c r="K27" s="18">
        <v>1000</v>
      </c>
      <c r="L27" s="25">
        <v>20350000</v>
      </c>
      <c r="M27" s="20">
        <f t="shared" si="5"/>
        <v>21774500</v>
      </c>
      <c r="N27" s="21">
        <f t="shared" si="3"/>
        <v>35138853.750000007</v>
      </c>
      <c r="O27" s="22">
        <f t="shared" si="4"/>
        <v>37598573.51250001</v>
      </c>
      <c r="P27" s="1"/>
    </row>
    <row r="28" spans="1:16">
      <c r="A28" s="16" t="s">
        <v>53</v>
      </c>
      <c r="B28" s="17">
        <v>90</v>
      </c>
      <c r="C28" s="18">
        <v>3000</v>
      </c>
      <c r="D28" s="25">
        <v>11400000</v>
      </c>
      <c r="E28" s="20">
        <f t="shared" si="0"/>
        <v>12198000</v>
      </c>
      <c r="F28" s="21">
        <f t="shared" si="1"/>
        <v>19684665</v>
      </c>
      <c r="G28" s="22">
        <f t="shared" si="2"/>
        <v>21062591.550000001</v>
      </c>
      <c r="H28" s="23"/>
      <c r="I28" s="16" t="s">
        <v>54</v>
      </c>
      <c r="J28" s="17">
        <v>110</v>
      </c>
      <c r="K28" s="18">
        <v>1000</v>
      </c>
      <c r="L28" s="25">
        <v>27390000</v>
      </c>
      <c r="M28" s="20">
        <f t="shared" si="5"/>
        <v>29307300</v>
      </c>
      <c r="N28" s="21">
        <f t="shared" si="3"/>
        <v>47294997.75</v>
      </c>
      <c r="O28" s="22">
        <f t="shared" si="4"/>
        <v>50605647.592500001</v>
      </c>
      <c r="P28" s="1"/>
    </row>
    <row r="29" spans="1:16">
      <c r="A29" s="16" t="s">
        <v>55</v>
      </c>
      <c r="B29" s="17">
        <v>110</v>
      </c>
      <c r="C29" s="18">
        <v>3000</v>
      </c>
      <c r="D29" s="27">
        <v>14400000</v>
      </c>
      <c r="E29" s="20">
        <f t="shared" si="0"/>
        <v>15408000</v>
      </c>
      <c r="F29" s="21">
        <f t="shared" si="1"/>
        <v>24864840</v>
      </c>
      <c r="G29" s="22">
        <f t="shared" si="2"/>
        <v>26605378.800000001</v>
      </c>
      <c r="H29" s="23"/>
      <c r="I29" s="16" t="s">
        <v>56</v>
      </c>
      <c r="J29" s="17">
        <v>132</v>
      </c>
      <c r="K29" s="18">
        <v>1000</v>
      </c>
      <c r="L29" s="25">
        <v>28380000</v>
      </c>
      <c r="M29" s="20">
        <f t="shared" si="5"/>
        <v>30366600</v>
      </c>
      <c r="N29" s="21">
        <f t="shared" si="3"/>
        <v>49004455.5</v>
      </c>
      <c r="O29" s="22">
        <f t="shared" si="4"/>
        <v>52434767.385000005</v>
      </c>
      <c r="P29" s="1"/>
    </row>
    <row r="30" spans="1:16">
      <c r="A30" s="16" t="s">
        <v>57</v>
      </c>
      <c r="B30" s="17">
        <v>132</v>
      </c>
      <c r="C30" s="18">
        <v>3000</v>
      </c>
      <c r="D30" s="27">
        <v>18100000</v>
      </c>
      <c r="E30" s="20">
        <f t="shared" si="0"/>
        <v>19367000</v>
      </c>
      <c r="F30" s="21">
        <f t="shared" si="1"/>
        <v>31253722.5</v>
      </c>
      <c r="G30" s="22">
        <f t="shared" si="2"/>
        <v>33441483.075000003</v>
      </c>
      <c r="H30" s="23"/>
      <c r="I30" s="16" t="s">
        <v>58</v>
      </c>
      <c r="J30" s="17">
        <v>160</v>
      </c>
      <c r="K30" s="18">
        <v>1000</v>
      </c>
      <c r="L30" s="25">
        <v>33990000</v>
      </c>
      <c r="M30" s="20">
        <f t="shared" si="5"/>
        <v>36369300</v>
      </c>
      <c r="N30" s="21">
        <f t="shared" si="3"/>
        <v>58691382.75</v>
      </c>
      <c r="O30" s="22">
        <f t="shared" si="4"/>
        <v>62799779.542500004</v>
      </c>
      <c r="P30" s="1"/>
    </row>
    <row r="31" spans="1:16">
      <c r="A31" s="16" t="s">
        <v>59</v>
      </c>
      <c r="B31" s="17">
        <v>160</v>
      </c>
      <c r="C31" s="18">
        <v>3000</v>
      </c>
      <c r="D31" s="27">
        <v>24400000</v>
      </c>
      <c r="E31" s="20">
        <f t="shared" si="0"/>
        <v>26108000</v>
      </c>
      <c r="F31" s="21">
        <f t="shared" si="1"/>
        <v>42132090</v>
      </c>
      <c r="G31" s="22">
        <f t="shared" si="2"/>
        <v>45081336.300000004</v>
      </c>
      <c r="H31" s="23"/>
      <c r="I31" s="16" t="s">
        <v>60</v>
      </c>
      <c r="J31" s="17">
        <v>200</v>
      </c>
      <c r="K31" s="18">
        <v>1000</v>
      </c>
      <c r="L31" s="25">
        <v>36850000</v>
      </c>
      <c r="M31" s="25">
        <f t="shared" si="5"/>
        <v>39429500</v>
      </c>
      <c r="N31" s="21">
        <f t="shared" si="3"/>
        <v>63629816.250000015</v>
      </c>
      <c r="O31" s="36">
        <f t="shared" si="4"/>
        <v>68083903.387500018</v>
      </c>
      <c r="P31" s="1"/>
    </row>
    <row r="32" spans="1:16">
      <c r="A32" s="16" t="s">
        <v>61</v>
      </c>
      <c r="B32" s="17">
        <v>200</v>
      </c>
      <c r="C32" s="18">
        <v>3000</v>
      </c>
      <c r="D32" s="27">
        <v>25300000</v>
      </c>
      <c r="E32" s="20">
        <f t="shared" si="0"/>
        <v>27071000</v>
      </c>
      <c r="F32" s="21">
        <f t="shared" si="1"/>
        <v>43686142.5</v>
      </c>
      <c r="G32" s="22">
        <f t="shared" si="2"/>
        <v>46744172.475000001</v>
      </c>
      <c r="H32" s="23"/>
      <c r="I32" s="16" t="s">
        <v>62</v>
      </c>
      <c r="J32" s="17">
        <v>250</v>
      </c>
      <c r="K32" s="18">
        <v>1000</v>
      </c>
      <c r="L32" s="25">
        <v>38500000</v>
      </c>
      <c r="M32" s="25">
        <f t="shared" si="5"/>
        <v>41195000</v>
      </c>
      <c r="N32" s="21">
        <f t="shared" si="3"/>
        <v>66478912.500000015</v>
      </c>
      <c r="O32" s="36">
        <f t="shared" si="4"/>
        <v>71132436.375000015</v>
      </c>
      <c r="P32" s="1"/>
    </row>
    <row r="33" spans="1:40">
      <c r="A33" s="16" t="s">
        <v>63</v>
      </c>
      <c r="B33" s="17">
        <v>250</v>
      </c>
      <c r="C33" s="18">
        <v>3000</v>
      </c>
      <c r="D33" s="27">
        <v>31900000</v>
      </c>
      <c r="E33" s="20">
        <f t="shared" si="0"/>
        <v>34133000</v>
      </c>
      <c r="F33" s="21">
        <f t="shared" si="1"/>
        <v>55082527.5</v>
      </c>
      <c r="G33" s="22">
        <f t="shared" si="2"/>
        <v>58938304.425000004</v>
      </c>
      <c r="H33" s="23"/>
      <c r="I33" s="37"/>
      <c r="J33" s="37"/>
      <c r="K33" s="37"/>
      <c r="L33" s="38"/>
      <c r="M33" s="38"/>
      <c r="N33" s="39"/>
      <c r="O33" s="40"/>
      <c r="P33" s="1"/>
    </row>
    <row r="34" spans="1:40">
      <c r="A34" s="16" t="s">
        <v>64</v>
      </c>
      <c r="B34" s="17">
        <v>315</v>
      </c>
      <c r="C34" s="18">
        <v>3000</v>
      </c>
      <c r="D34" s="27">
        <v>36300000</v>
      </c>
      <c r="E34" s="20">
        <f t="shared" si="0"/>
        <v>38841000</v>
      </c>
      <c r="F34" s="21">
        <f t="shared" si="1"/>
        <v>62680117.5</v>
      </c>
      <c r="G34" s="22">
        <f t="shared" si="2"/>
        <v>67067725.725000001</v>
      </c>
      <c r="H34" s="23"/>
      <c r="I34" s="37"/>
      <c r="J34" s="37"/>
      <c r="K34" s="37"/>
      <c r="L34" s="38"/>
      <c r="M34" s="38"/>
      <c r="N34" s="39"/>
      <c r="O34" s="40"/>
      <c r="P34" s="1"/>
      <c r="Q34" s="41"/>
      <c r="R34" s="41"/>
      <c r="S34" s="41"/>
    </row>
    <row r="35" spans="1:40" s="50" customFormat="1" ht="6" customHeight="1">
      <c r="A35" s="42"/>
      <c r="B35" s="43"/>
      <c r="C35" s="43"/>
      <c r="D35" s="44"/>
      <c r="E35" s="45"/>
      <c r="F35" s="46"/>
      <c r="G35" s="23"/>
      <c r="H35" s="23"/>
      <c r="I35" s="47"/>
      <c r="J35" s="48"/>
      <c r="K35" s="48"/>
      <c r="L35" s="44"/>
      <c r="M35" s="45"/>
      <c r="N35" s="49"/>
      <c r="O35" s="23"/>
      <c r="P35" s="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</row>
    <row r="36" spans="1:40">
      <c r="A36" s="16" t="s">
        <v>65</v>
      </c>
      <c r="B36" s="17">
        <v>0.12</v>
      </c>
      <c r="C36" s="18">
        <v>1500</v>
      </c>
      <c r="D36" s="27">
        <v>295000</v>
      </c>
      <c r="E36" s="20">
        <f t="shared" si="0"/>
        <v>315650</v>
      </c>
      <c r="F36" s="21">
        <f t="shared" si="1"/>
        <v>509383.87500000012</v>
      </c>
      <c r="G36" s="22">
        <f t="shared" si="2"/>
        <v>545040.7462500002</v>
      </c>
      <c r="H36" s="23"/>
      <c r="I36" s="16" t="s">
        <v>66</v>
      </c>
      <c r="J36" s="17">
        <v>0.25</v>
      </c>
      <c r="K36" s="18">
        <v>750</v>
      </c>
      <c r="L36" s="25">
        <v>395000</v>
      </c>
      <c r="M36" s="20">
        <f t="shared" ref="M36:M60" si="6">L36*1.07</f>
        <v>422650</v>
      </c>
      <c r="N36" s="21">
        <f t="shared" si="3"/>
        <v>682056.375</v>
      </c>
      <c r="O36" s="22">
        <f t="shared" ref="O36:O60" si="7">N36*1.07</f>
        <v>729800.32125000004</v>
      </c>
      <c r="P36" s="1"/>
    </row>
    <row r="37" spans="1:40">
      <c r="A37" s="16" t="s">
        <v>67</v>
      </c>
      <c r="B37" s="17">
        <v>0.18</v>
      </c>
      <c r="C37" s="18">
        <v>1500</v>
      </c>
      <c r="D37" s="27">
        <v>300000</v>
      </c>
      <c r="E37" s="20">
        <f t="shared" si="0"/>
        <v>321000</v>
      </c>
      <c r="F37" s="21">
        <f t="shared" si="1"/>
        <v>518017.50000000012</v>
      </c>
      <c r="G37" s="22">
        <f t="shared" si="2"/>
        <v>554278.72500000021</v>
      </c>
      <c r="H37" s="23"/>
      <c r="I37" s="16" t="s">
        <v>68</v>
      </c>
      <c r="J37" s="17">
        <v>0.37</v>
      </c>
      <c r="K37" s="18">
        <v>750</v>
      </c>
      <c r="L37" s="25">
        <v>515000</v>
      </c>
      <c r="M37" s="20">
        <f t="shared" si="6"/>
        <v>551050</v>
      </c>
      <c r="N37" s="21">
        <f t="shared" si="3"/>
        <v>889263.375</v>
      </c>
      <c r="O37" s="22">
        <f t="shared" si="7"/>
        <v>951511.81125000003</v>
      </c>
      <c r="P37" s="1"/>
    </row>
    <row r="38" spans="1:40">
      <c r="A38" s="16" t="s">
        <v>69</v>
      </c>
      <c r="B38" s="17">
        <v>0.25</v>
      </c>
      <c r="C38" s="18">
        <v>1500</v>
      </c>
      <c r="D38" s="27">
        <v>325000</v>
      </c>
      <c r="E38" s="20">
        <f t="shared" si="0"/>
        <v>347750</v>
      </c>
      <c r="F38" s="21">
        <f t="shared" si="1"/>
        <v>561185.62500000012</v>
      </c>
      <c r="G38" s="22">
        <f t="shared" si="2"/>
        <v>600468.61875000014</v>
      </c>
      <c r="H38" s="23"/>
      <c r="I38" s="16" t="s">
        <v>70</v>
      </c>
      <c r="J38" s="17">
        <v>0.55000000000000004</v>
      </c>
      <c r="K38" s="18">
        <v>750</v>
      </c>
      <c r="L38" s="25">
        <v>530000</v>
      </c>
      <c r="M38" s="20">
        <f t="shared" si="6"/>
        <v>567100</v>
      </c>
      <c r="N38" s="21">
        <f t="shared" si="3"/>
        <v>915164.25</v>
      </c>
      <c r="O38" s="22">
        <f t="shared" si="7"/>
        <v>979225.74750000006</v>
      </c>
      <c r="P38" s="1"/>
    </row>
    <row r="39" spans="1:40">
      <c r="A39" s="16" t="s">
        <v>71</v>
      </c>
      <c r="B39" s="17">
        <v>0.37</v>
      </c>
      <c r="C39" s="18">
        <v>1500</v>
      </c>
      <c r="D39" s="25">
        <v>350000</v>
      </c>
      <c r="E39" s="20">
        <f t="shared" si="0"/>
        <v>374500</v>
      </c>
      <c r="F39" s="21">
        <f t="shared" si="1"/>
        <v>604353.75</v>
      </c>
      <c r="G39" s="22">
        <f t="shared" si="2"/>
        <v>646658.51250000007</v>
      </c>
      <c r="H39" s="23"/>
      <c r="I39" s="16" t="s">
        <v>72</v>
      </c>
      <c r="J39" s="17">
        <v>0.75</v>
      </c>
      <c r="K39" s="18">
        <v>750</v>
      </c>
      <c r="L39" s="25">
        <v>620000</v>
      </c>
      <c r="M39" s="20">
        <f t="shared" si="6"/>
        <v>663400</v>
      </c>
      <c r="N39" s="21">
        <f t="shared" si="3"/>
        <v>1070569.5000000002</v>
      </c>
      <c r="O39" s="22">
        <f t="shared" si="7"/>
        <v>1145509.3650000002</v>
      </c>
      <c r="P39" s="1"/>
    </row>
    <row r="40" spans="1:40">
      <c r="A40" s="16" t="s">
        <v>73</v>
      </c>
      <c r="B40" s="17">
        <v>0.55000000000000004</v>
      </c>
      <c r="C40" s="18">
        <v>1500</v>
      </c>
      <c r="D40" s="27">
        <v>399000</v>
      </c>
      <c r="E40" s="20">
        <f t="shared" si="0"/>
        <v>426930</v>
      </c>
      <c r="F40" s="21">
        <f t="shared" si="1"/>
        <v>688963.27500000002</v>
      </c>
      <c r="G40" s="22">
        <f t="shared" si="2"/>
        <v>737190.70425000007</v>
      </c>
      <c r="H40" s="23"/>
      <c r="I40" s="16" t="s">
        <v>74</v>
      </c>
      <c r="J40" s="17">
        <v>1.1000000000000001</v>
      </c>
      <c r="K40" s="18">
        <v>750</v>
      </c>
      <c r="L40" s="25">
        <v>655000</v>
      </c>
      <c r="M40" s="20">
        <f t="shared" si="6"/>
        <v>700850</v>
      </c>
      <c r="N40" s="21">
        <f t="shared" si="3"/>
        <v>1131004.8750000002</v>
      </c>
      <c r="O40" s="22">
        <f t="shared" si="7"/>
        <v>1210175.2162500003</v>
      </c>
      <c r="P40" s="1"/>
    </row>
    <row r="41" spans="1:40">
      <c r="A41" s="16" t="s">
        <v>75</v>
      </c>
      <c r="B41" s="17">
        <v>0.75</v>
      </c>
      <c r="C41" s="18">
        <v>1500</v>
      </c>
      <c r="D41" s="27">
        <v>410000</v>
      </c>
      <c r="E41" s="20">
        <f t="shared" si="0"/>
        <v>438700</v>
      </c>
      <c r="F41" s="21">
        <f t="shared" si="1"/>
        <v>707957.25</v>
      </c>
      <c r="G41" s="22">
        <f t="shared" si="2"/>
        <v>757514.25750000007</v>
      </c>
      <c r="H41" s="23"/>
      <c r="I41" s="16" t="s">
        <v>76</v>
      </c>
      <c r="J41" s="17">
        <v>1.5</v>
      </c>
      <c r="K41" s="18">
        <v>750</v>
      </c>
      <c r="L41" s="25">
        <v>820000</v>
      </c>
      <c r="M41" s="20">
        <f t="shared" si="6"/>
        <v>877400</v>
      </c>
      <c r="N41" s="21">
        <f t="shared" si="3"/>
        <v>1415914.5</v>
      </c>
      <c r="O41" s="22">
        <f t="shared" si="7"/>
        <v>1515028.5150000001</v>
      </c>
      <c r="P41" s="1"/>
    </row>
    <row r="42" spans="1:40">
      <c r="A42" s="16" t="s">
        <v>77</v>
      </c>
      <c r="B42" s="17">
        <v>1.1000000000000001</v>
      </c>
      <c r="C42" s="18">
        <v>1500</v>
      </c>
      <c r="D42" s="25">
        <v>510000</v>
      </c>
      <c r="E42" s="20">
        <f t="shared" si="0"/>
        <v>545700</v>
      </c>
      <c r="F42" s="21">
        <f t="shared" si="1"/>
        <v>880629.75</v>
      </c>
      <c r="G42" s="22">
        <f t="shared" si="2"/>
        <v>942273.83250000002</v>
      </c>
      <c r="H42" s="23"/>
      <c r="I42" s="32" t="s">
        <v>78</v>
      </c>
      <c r="J42" s="17">
        <v>2.2000000000000002</v>
      </c>
      <c r="K42" s="18">
        <v>750</v>
      </c>
      <c r="L42" s="25">
        <v>1070000</v>
      </c>
      <c r="M42" s="20">
        <f t="shared" si="6"/>
        <v>1144900</v>
      </c>
      <c r="N42" s="21">
        <f t="shared" si="3"/>
        <v>1847595.75</v>
      </c>
      <c r="O42" s="22">
        <f t="shared" si="7"/>
        <v>1976927.4525000001</v>
      </c>
      <c r="P42" s="1"/>
    </row>
    <row r="43" spans="1:40">
      <c r="A43" s="16" t="s">
        <v>79</v>
      </c>
      <c r="B43" s="17">
        <v>1.5</v>
      </c>
      <c r="C43" s="18">
        <v>1500</v>
      </c>
      <c r="D43" s="25">
        <v>550000</v>
      </c>
      <c r="E43" s="20">
        <f t="shared" si="0"/>
        <v>588500</v>
      </c>
      <c r="F43" s="21">
        <f t="shared" si="1"/>
        <v>949698.75</v>
      </c>
      <c r="G43" s="22">
        <f t="shared" si="2"/>
        <v>1016177.6625000001</v>
      </c>
      <c r="H43" s="23"/>
      <c r="I43" s="32" t="s">
        <v>80</v>
      </c>
      <c r="J43" s="17">
        <v>3</v>
      </c>
      <c r="K43" s="18">
        <v>750</v>
      </c>
      <c r="L43" s="25">
        <v>1090000</v>
      </c>
      <c r="M43" s="20">
        <f t="shared" si="6"/>
        <v>1166300</v>
      </c>
      <c r="N43" s="21">
        <f t="shared" si="3"/>
        <v>1882130.25</v>
      </c>
      <c r="O43" s="22">
        <f t="shared" si="7"/>
        <v>2013879.3675000002</v>
      </c>
      <c r="P43" s="1"/>
    </row>
    <row r="44" spans="1:40">
      <c r="A44" s="16" t="s">
        <v>81</v>
      </c>
      <c r="B44" s="31" t="s">
        <v>24</v>
      </c>
      <c r="C44" s="18">
        <v>1500</v>
      </c>
      <c r="D44" s="25">
        <v>620000</v>
      </c>
      <c r="E44" s="20">
        <f t="shared" si="0"/>
        <v>663400</v>
      </c>
      <c r="F44" s="21">
        <f t="shared" si="1"/>
        <v>1070569.5000000002</v>
      </c>
      <c r="G44" s="22">
        <f t="shared" si="2"/>
        <v>1145509.3650000002</v>
      </c>
      <c r="H44" s="23"/>
      <c r="I44" s="16" t="s">
        <v>82</v>
      </c>
      <c r="J44" s="17">
        <v>4</v>
      </c>
      <c r="K44" s="18">
        <v>750</v>
      </c>
      <c r="L44" s="25">
        <v>1430000</v>
      </c>
      <c r="M44" s="20">
        <f t="shared" si="6"/>
        <v>1530100</v>
      </c>
      <c r="N44" s="21">
        <f t="shared" si="3"/>
        <v>2469216.75</v>
      </c>
      <c r="O44" s="22">
        <f t="shared" si="7"/>
        <v>2642061.9225000003</v>
      </c>
      <c r="P44" s="1"/>
    </row>
    <row r="45" spans="1:40">
      <c r="A45" s="16" t="s">
        <v>83</v>
      </c>
      <c r="B45" s="17">
        <v>3</v>
      </c>
      <c r="C45" s="18">
        <v>1500</v>
      </c>
      <c r="D45" s="25">
        <v>750000</v>
      </c>
      <c r="E45" s="20">
        <f t="shared" si="0"/>
        <v>802500</v>
      </c>
      <c r="F45" s="21">
        <f t="shared" si="1"/>
        <v>1295043.75</v>
      </c>
      <c r="G45" s="22">
        <f t="shared" si="2"/>
        <v>1385696.8125</v>
      </c>
      <c r="H45" s="23"/>
      <c r="I45" s="16" t="s">
        <v>84</v>
      </c>
      <c r="J45" s="33">
        <v>5.5</v>
      </c>
      <c r="K45" s="18">
        <v>750</v>
      </c>
      <c r="L45" s="25">
        <v>1540000</v>
      </c>
      <c r="M45" s="20">
        <f t="shared" si="6"/>
        <v>1647800</v>
      </c>
      <c r="N45" s="21">
        <f t="shared" si="3"/>
        <v>2659156.5</v>
      </c>
      <c r="O45" s="22">
        <f t="shared" si="7"/>
        <v>2845297.4550000001</v>
      </c>
      <c r="P45" s="1"/>
    </row>
    <row r="46" spans="1:40">
      <c r="A46" s="16" t="s">
        <v>85</v>
      </c>
      <c r="B46" s="17">
        <v>4</v>
      </c>
      <c r="C46" s="18">
        <v>1500</v>
      </c>
      <c r="D46" s="25">
        <v>800000</v>
      </c>
      <c r="E46" s="20">
        <f t="shared" si="0"/>
        <v>856000</v>
      </c>
      <c r="F46" s="21">
        <f t="shared" si="1"/>
        <v>1381380</v>
      </c>
      <c r="G46" s="22">
        <f t="shared" si="2"/>
        <v>1478076.6</v>
      </c>
      <c r="H46" s="23"/>
      <c r="I46" s="35" t="s">
        <v>86</v>
      </c>
      <c r="J46" s="33">
        <v>7.5</v>
      </c>
      <c r="K46" s="18">
        <v>750</v>
      </c>
      <c r="L46" s="25">
        <v>2970000</v>
      </c>
      <c r="M46" s="20">
        <f t="shared" si="6"/>
        <v>3177900</v>
      </c>
      <c r="N46" s="21">
        <f t="shared" si="3"/>
        <v>5128373.25</v>
      </c>
      <c r="O46" s="22">
        <f t="shared" si="7"/>
        <v>5487359.3775000004</v>
      </c>
      <c r="P46" s="1"/>
    </row>
    <row r="47" spans="1:40">
      <c r="A47" s="32" t="s">
        <v>87</v>
      </c>
      <c r="B47" s="17">
        <v>5.5</v>
      </c>
      <c r="C47" s="18">
        <v>1500</v>
      </c>
      <c r="D47" s="25">
        <v>1050000</v>
      </c>
      <c r="E47" s="20">
        <f t="shared" si="0"/>
        <v>1123500</v>
      </c>
      <c r="F47" s="21">
        <f t="shared" si="1"/>
        <v>1813061.25</v>
      </c>
      <c r="G47" s="22">
        <f t="shared" si="2"/>
        <v>1939975.5375000001</v>
      </c>
      <c r="H47" s="23"/>
      <c r="I47" s="16" t="s">
        <v>88</v>
      </c>
      <c r="J47" s="17">
        <v>11</v>
      </c>
      <c r="K47" s="18">
        <v>750</v>
      </c>
      <c r="L47" s="25">
        <v>3190000</v>
      </c>
      <c r="M47" s="20">
        <f t="shared" si="6"/>
        <v>3413300</v>
      </c>
      <c r="N47" s="21">
        <f t="shared" si="3"/>
        <v>5508252.75</v>
      </c>
      <c r="O47" s="22">
        <f t="shared" si="7"/>
        <v>5893830.4424999999</v>
      </c>
      <c r="P47" s="1"/>
    </row>
    <row r="48" spans="1:40">
      <c r="A48" s="16" t="s">
        <v>89</v>
      </c>
      <c r="B48" s="17">
        <v>7.5</v>
      </c>
      <c r="C48" s="18">
        <v>1500</v>
      </c>
      <c r="D48" s="25">
        <v>1350000</v>
      </c>
      <c r="E48" s="20">
        <f t="shared" si="0"/>
        <v>1444500</v>
      </c>
      <c r="F48" s="21">
        <f t="shared" si="1"/>
        <v>2331078.75</v>
      </c>
      <c r="G48" s="22">
        <f t="shared" si="2"/>
        <v>2494254.2625000002</v>
      </c>
      <c r="H48" s="23"/>
      <c r="I48" s="16" t="s">
        <v>90</v>
      </c>
      <c r="J48" s="17">
        <v>15</v>
      </c>
      <c r="K48" s="18">
        <v>750</v>
      </c>
      <c r="L48" s="25">
        <v>4290000</v>
      </c>
      <c r="M48" s="20">
        <f t="shared" si="6"/>
        <v>4590300</v>
      </c>
      <c r="N48" s="21">
        <f t="shared" si="3"/>
        <v>7407650.25</v>
      </c>
      <c r="O48" s="22">
        <f t="shared" si="7"/>
        <v>7926185.7675000001</v>
      </c>
      <c r="P48" s="1"/>
    </row>
    <row r="49" spans="1:16">
      <c r="A49" s="16" t="s">
        <v>91</v>
      </c>
      <c r="B49" s="33">
        <v>11</v>
      </c>
      <c r="C49" s="18">
        <v>1500</v>
      </c>
      <c r="D49" s="25">
        <v>1540000</v>
      </c>
      <c r="E49" s="20">
        <f t="shared" si="0"/>
        <v>1647800</v>
      </c>
      <c r="F49" s="21">
        <f t="shared" si="1"/>
        <v>2659156.5</v>
      </c>
      <c r="G49" s="22">
        <f t="shared" si="2"/>
        <v>2845297.4550000001</v>
      </c>
      <c r="H49" s="23"/>
      <c r="I49" s="16" t="s">
        <v>92</v>
      </c>
      <c r="J49" s="17">
        <v>18.5</v>
      </c>
      <c r="K49" s="18">
        <v>750</v>
      </c>
      <c r="L49" s="25">
        <v>5610000</v>
      </c>
      <c r="M49" s="20">
        <f t="shared" si="6"/>
        <v>6002700</v>
      </c>
      <c r="N49" s="21">
        <f t="shared" si="3"/>
        <v>9686927.25</v>
      </c>
      <c r="O49" s="22">
        <f t="shared" si="7"/>
        <v>10365012.157500001</v>
      </c>
      <c r="P49" s="1"/>
    </row>
    <row r="50" spans="1:16">
      <c r="A50" s="32" t="s">
        <v>93</v>
      </c>
      <c r="B50" s="17">
        <v>15</v>
      </c>
      <c r="C50" s="18">
        <v>1500</v>
      </c>
      <c r="D50" s="25">
        <v>2970000</v>
      </c>
      <c r="E50" s="20">
        <f t="shared" si="0"/>
        <v>3177900</v>
      </c>
      <c r="F50" s="21">
        <f t="shared" si="1"/>
        <v>5128373.25</v>
      </c>
      <c r="G50" s="22">
        <f t="shared" si="2"/>
        <v>5487359.3775000004</v>
      </c>
      <c r="H50" s="23"/>
      <c r="I50" s="16" t="s">
        <v>94</v>
      </c>
      <c r="J50" s="17">
        <v>22</v>
      </c>
      <c r="K50" s="18">
        <v>750</v>
      </c>
      <c r="L50" s="25">
        <v>5940000</v>
      </c>
      <c r="M50" s="20">
        <f t="shared" si="6"/>
        <v>6355800</v>
      </c>
      <c r="N50" s="21">
        <f t="shared" si="3"/>
        <v>10256746.5</v>
      </c>
      <c r="O50" s="22">
        <f t="shared" si="7"/>
        <v>10974718.755000001</v>
      </c>
      <c r="P50" s="1"/>
    </row>
    <row r="51" spans="1:16">
      <c r="A51" s="16" t="s">
        <v>95</v>
      </c>
      <c r="B51" s="17">
        <v>18.5</v>
      </c>
      <c r="C51" s="18">
        <v>1500</v>
      </c>
      <c r="D51" s="25">
        <v>3300000</v>
      </c>
      <c r="E51" s="20">
        <f t="shared" si="0"/>
        <v>3531000</v>
      </c>
      <c r="F51" s="21">
        <f t="shared" si="1"/>
        <v>5698192.5</v>
      </c>
      <c r="G51" s="22">
        <f t="shared" si="2"/>
        <v>6097065.9750000006</v>
      </c>
      <c r="H51" s="23"/>
      <c r="I51" s="16" t="s">
        <v>96</v>
      </c>
      <c r="J51" s="17">
        <v>30</v>
      </c>
      <c r="K51" s="18">
        <v>750</v>
      </c>
      <c r="L51" s="25">
        <v>8360000</v>
      </c>
      <c r="M51" s="20">
        <f t="shared" si="6"/>
        <v>8945200</v>
      </c>
      <c r="N51" s="21">
        <f t="shared" si="3"/>
        <v>14435421</v>
      </c>
      <c r="O51" s="22">
        <f t="shared" si="7"/>
        <v>15445900.470000001</v>
      </c>
      <c r="P51" s="1"/>
    </row>
    <row r="52" spans="1:16">
      <c r="A52" s="16" t="s">
        <v>97</v>
      </c>
      <c r="B52" s="17">
        <v>22</v>
      </c>
      <c r="C52" s="18">
        <v>1500</v>
      </c>
      <c r="D52" s="25">
        <v>4270000</v>
      </c>
      <c r="E52" s="20">
        <f t="shared" si="0"/>
        <v>4568900</v>
      </c>
      <c r="F52" s="21">
        <f t="shared" si="1"/>
        <v>7373115.75</v>
      </c>
      <c r="G52" s="22">
        <f t="shared" si="2"/>
        <v>7889233.8525</v>
      </c>
      <c r="H52" s="23"/>
      <c r="I52" s="16" t="s">
        <v>98</v>
      </c>
      <c r="J52" s="17">
        <v>37</v>
      </c>
      <c r="K52" s="18">
        <v>750</v>
      </c>
      <c r="L52" s="25">
        <v>11990000</v>
      </c>
      <c r="M52" s="20">
        <f t="shared" si="6"/>
        <v>12829300</v>
      </c>
      <c r="N52" s="21">
        <f t="shared" si="3"/>
        <v>20703432.75</v>
      </c>
      <c r="O52" s="22">
        <f t="shared" si="7"/>
        <v>22152673.0425</v>
      </c>
      <c r="P52" s="1"/>
    </row>
    <row r="53" spans="1:16">
      <c r="A53" s="16" t="s">
        <v>99</v>
      </c>
      <c r="B53" s="17">
        <v>30</v>
      </c>
      <c r="C53" s="17">
        <v>1500</v>
      </c>
      <c r="D53" s="25">
        <v>4620000</v>
      </c>
      <c r="E53" s="20">
        <f t="shared" si="0"/>
        <v>4943400</v>
      </c>
      <c r="F53" s="21">
        <f t="shared" si="1"/>
        <v>7977469.5000000019</v>
      </c>
      <c r="G53" s="22">
        <f t="shared" si="2"/>
        <v>8535892.3650000021</v>
      </c>
      <c r="H53" s="23"/>
      <c r="I53" s="16" t="s">
        <v>100</v>
      </c>
      <c r="J53" s="17">
        <v>45</v>
      </c>
      <c r="K53" s="18">
        <v>750</v>
      </c>
      <c r="L53" s="25">
        <v>13150000</v>
      </c>
      <c r="M53" s="20">
        <f t="shared" si="6"/>
        <v>14070500</v>
      </c>
      <c r="N53" s="21">
        <f t="shared" si="3"/>
        <v>22706433.75</v>
      </c>
      <c r="O53" s="22">
        <f t="shared" si="7"/>
        <v>24295884.112500001</v>
      </c>
      <c r="P53" s="1"/>
    </row>
    <row r="54" spans="1:16">
      <c r="A54" s="16" t="s">
        <v>101</v>
      </c>
      <c r="B54" s="17">
        <v>37</v>
      </c>
      <c r="C54" s="18">
        <v>1500</v>
      </c>
      <c r="D54" s="51">
        <v>5610000</v>
      </c>
      <c r="E54" s="20">
        <f t="shared" si="0"/>
        <v>6002700</v>
      </c>
      <c r="F54" s="21">
        <f t="shared" si="1"/>
        <v>9686927.25</v>
      </c>
      <c r="G54" s="22">
        <f t="shared" si="2"/>
        <v>10365012.157500001</v>
      </c>
      <c r="H54" s="23"/>
      <c r="I54" s="16" t="s">
        <v>102</v>
      </c>
      <c r="J54" s="17">
        <v>55</v>
      </c>
      <c r="K54" s="18">
        <v>750</v>
      </c>
      <c r="L54" s="25">
        <v>17710000</v>
      </c>
      <c r="M54" s="20">
        <f t="shared" si="6"/>
        <v>18949700</v>
      </c>
      <c r="N54" s="21">
        <f t="shared" si="3"/>
        <v>30580299.75</v>
      </c>
      <c r="O54" s="22">
        <f t="shared" si="7"/>
        <v>32720920.732500002</v>
      </c>
      <c r="P54" s="1"/>
    </row>
    <row r="55" spans="1:16">
      <c r="A55" s="16" t="s">
        <v>103</v>
      </c>
      <c r="B55" s="17">
        <v>45</v>
      </c>
      <c r="C55" s="18">
        <v>1500</v>
      </c>
      <c r="D55" s="25">
        <v>6590000</v>
      </c>
      <c r="E55" s="20">
        <f t="shared" si="0"/>
        <v>7051300</v>
      </c>
      <c r="F55" s="21">
        <f t="shared" si="1"/>
        <v>11379117.75</v>
      </c>
      <c r="G55" s="22">
        <f t="shared" si="2"/>
        <v>12175655.992500002</v>
      </c>
      <c r="H55" s="23"/>
      <c r="I55" s="16" t="s">
        <v>104</v>
      </c>
      <c r="J55" s="17">
        <v>75</v>
      </c>
      <c r="K55" s="18">
        <v>750</v>
      </c>
      <c r="L55" s="25">
        <v>21850000</v>
      </c>
      <c r="M55" s="20">
        <f t="shared" si="6"/>
        <v>23379500</v>
      </c>
      <c r="N55" s="21">
        <f t="shared" si="3"/>
        <v>37728941.25</v>
      </c>
      <c r="O55" s="22">
        <f t="shared" si="7"/>
        <v>40369967.137500003</v>
      </c>
      <c r="P55" s="1"/>
    </row>
    <row r="56" spans="1:16">
      <c r="A56" s="16" t="s">
        <v>105</v>
      </c>
      <c r="B56" s="17">
        <v>55</v>
      </c>
      <c r="C56" s="18">
        <v>1500</v>
      </c>
      <c r="D56" s="34">
        <v>8250000</v>
      </c>
      <c r="E56" s="20">
        <f t="shared" si="0"/>
        <v>8827500</v>
      </c>
      <c r="F56" s="21">
        <f t="shared" si="1"/>
        <v>14245481.25</v>
      </c>
      <c r="G56" s="22">
        <f t="shared" si="2"/>
        <v>15242664.9375</v>
      </c>
      <c r="H56" s="23"/>
      <c r="I56" s="16" t="s">
        <v>106</v>
      </c>
      <c r="J56" s="33">
        <v>90</v>
      </c>
      <c r="K56" s="18">
        <v>750</v>
      </c>
      <c r="L56" s="25">
        <v>27480000</v>
      </c>
      <c r="M56" s="20">
        <f t="shared" si="6"/>
        <v>29403600</v>
      </c>
      <c r="N56" s="21">
        <f t="shared" si="3"/>
        <v>47450403</v>
      </c>
      <c r="O56" s="22">
        <f t="shared" si="7"/>
        <v>50771931.210000001</v>
      </c>
      <c r="P56" s="1"/>
    </row>
    <row r="57" spans="1:16">
      <c r="A57" s="16" t="s">
        <v>107</v>
      </c>
      <c r="B57" s="17">
        <v>75</v>
      </c>
      <c r="C57" s="18">
        <v>1500</v>
      </c>
      <c r="D57" s="25">
        <v>11220000</v>
      </c>
      <c r="E57" s="20">
        <f t="shared" si="0"/>
        <v>12005400</v>
      </c>
      <c r="F57" s="21">
        <f t="shared" si="1"/>
        <v>19373854.5</v>
      </c>
      <c r="G57" s="22">
        <f t="shared" si="2"/>
        <v>20730024.315000001</v>
      </c>
      <c r="H57" s="23"/>
      <c r="I57" s="52" t="s">
        <v>108</v>
      </c>
      <c r="J57" s="29">
        <v>110</v>
      </c>
      <c r="K57" s="18">
        <v>750</v>
      </c>
      <c r="L57" s="53">
        <v>28500000</v>
      </c>
      <c r="M57" s="20">
        <f t="shared" si="6"/>
        <v>30495000</v>
      </c>
      <c r="N57" s="21">
        <f t="shared" si="3"/>
        <v>49211662.5</v>
      </c>
      <c r="O57" s="22">
        <f t="shared" si="7"/>
        <v>52656478.875</v>
      </c>
      <c r="P57" s="1"/>
    </row>
    <row r="58" spans="1:16">
      <c r="A58" s="16" t="s">
        <v>109</v>
      </c>
      <c r="B58" s="17">
        <v>90</v>
      </c>
      <c r="C58" s="18">
        <v>1500</v>
      </c>
      <c r="D58" s="54">
        <v>12700000</v>
      </c>
      <c r="E58" s="20">
        <f t="shared" si="0"/>
        <v>13589000</v>
      </c>
      <c r="F58" s="21">
        <f t="shared" si="1"/>
        <v>21929407.5</v>
      </c>
      <c r="G58" s="22">
        <f t="shared" si="2"/>
        <v>23464466.025000002</v>
      </c>
      <c r="H58" s="23"/>
      <c r="I58" s="52" t="s">
        <v>110</v>
      </c>
      <c r="J58" s="29">
        <v>132</v>
      </c>
      <c r="K58" s="18">
        <v>750</v>
      </c>
      <c r="L58" s="53">
        <v>35200000</v>
      </c>
      <c r="M58" s="20">
        <f t="shared" si="6"/>
        <v>37664000</v>
      </c>
      <c r="N58" s="21">
        <f t="shared" si="3"/>
        <v>60780720</v>
      </c>
      <c r="O58" s="22">
        <f t="shared" si="7"/>
        <v>65035370.400000006</v>
      </c>
      <c r="P58" s="1"/>
    </row>
    <row r="59" spans="1:16">
      <c r="A59" s="16" t="s">
        <v>111</v>
      </c>
      <c r="B59" s="17">
        <v>110</v>
      </c>
      <c r="C59" s="18">
        <v>1500</v>
      </c>
      <c r="D59" s="27">
        <v>15510000</v>
      </c>
      <c r="E59" s="20">
        <f t="shared" si="0"/>
        <v>16595700.000000002</v>
      </c>
      <c r="F59" s="21">
        <f t="shared" si="1"/>
        <v>26781504.75</v>
      </c>
      <c r="G59" s="22">
        <f t="shared" si="2"/>
        <v>28656210.082500003</v>
      </c>
      <c r="H59" s="23"/>
      <c r="I59" s="52" t="s">
        <v>112</v>
      </c>
      <c r="J59" s="29">
        <v>160</v>
      </c>
      <c r="K59" s="18">
        <v>750</v>
      </c>
      <c r="L59" s="53">
        <v>36850000</v>
      </c>
      <c r="M59" s="20">
        <f t="shared" si="6"/>
        <v>39429500</v>
      </c>
      <c r="N59" s="21">
        <f t="shared" si="3"/>
        <v>63629816.250000015</v>
      </c>
      <c r="O59" s="22">
        <f t="shared" si="7"/>
        <v>68083903.387500018</v>
      </c>
      <c r="P59" s="1"/>
    </row>
    <row r="60" spans="1:16">
      <c r="A60" s="16" t="s">
        <v>113</v>
      </c>
      <c r="B60" s="17">
        <v>132</v>
      </c>
      <c r="C60" s="18">
        <v>1500</v>
      </c>
      <c r="D60" s="25">
        <v>19690000</v>
      </c>
      <c r="E60" s="20">
        <f t="shared" si="0"/>
        <v>21068300</v>
      </c>
      <c r="F60" s="21">
        <f t="shared" si="1"/>
        <v>33999215.250000007</v>
      </c>
      <c r="G60" s="22">
        <f t="shared" si="2"/>
        <v>36379160.31750001</v>
      </c>
      <c r="H60" s="23"/>
      <c r="I60" s="52" t="s">
        <v>114</v>
      </c>
      <c r="J60" s="29">
        <v>200</v>
      </c>
      <c r="K60" s="18">
        <v>750</v>
      </c>
      <c r="L60" s="53">
        <v>38500000</v>
      </c>
      <c r="M60" s="20">
        <f t="shared" si="6"/>
        <v>41195000</v>
      </c>
      <c r="N60" s="21">
        <f t="shared" si="3"/>
        <v>66478912.500000015</v>
      </c>
      <c r="O60" s="22">
        <f t="shared" si="7"/>
        <v>71132436.375000015</v>
      </c>
      <c r="P60" s="1"/>
    </row>
    <row r="61" spans="1:16">
      <c r="A61" s="16" t="s">
        <v>115</v>
      </c>
      <c r="B61" s="17">
        <v>160</v>
      </c>
      <c r="C61" s="18">
        <v>1500</v>
      </c>
      <c r="D61" s="54">
        <v>26650000</v>
      </c>
      <c r="E61" s="20">
        <f t="shared" si="0"/>
        <v>28515500</v>
      </c>
      <c r="F61" s="21">
        <f t="shared" si="1"/>
        <v>46017221.25</v>
      </c>
      <c r="G61" s="22">
        <f t="shared" si="2"/>
        <v>49238426.737500004</v>
      </c>
      <c r="H61" s="23"/>
      <c r="I61" s="55"/>
      <c r="J61" s="55"/>
      <c r="K61" s="55"/>
      <c r="L61" s="56"/>
      <c r="M61" s="56"/>
      <c r="N61" s="55"/>
      <c r="O61" s="55"/>
      <c r="P61" s="1"/>
    </row>
    <row r="62" spans="1:16">
      <c r="A62" s="16" t="s">
        <v>116</v>
      </c>
      <c r="B62" s="17">
        <v>200</v>
      </c>
      <c r="C62" s="18">
        <v>1500</v>
      </c>
      <c r="D62" s="25">
        <v>26990000</v>
      </c>
      <c r="E62" s="20">
        <f t="shared" si="0"/>
        <v>28879300</v>
      </c>
      <c r="F62" s="21">
        <f t="shared" si="1"/>
        <v>46604307.75</v>
      </c>
      <c r="G62" s="22">
        <f t="shared" si="2"/>
        <v>49866609.292500004</v>
      </c>
      <c r="H62" s="23"/>
      <c r="I62" s="55"/>
      <c r="J62" s="55"/>
      <c r="K62" s="55"/>
      <c r="L62" s="56"/>
      <c r="M62" s="56"/>
      <c r="N62" s="55"/>
      <c r="O62" s="55"/>
      <c r="P62" s="1"/>
    </row>
    <row r="63" spans="1:16">
      <c r="A63" s="16" t="s">
        <v>117</v>
      </c>
      <c r="B63" s="17">
        <v>250</v>
      </c>
      <c r="C63" s="18">
        <v>1500</v>
      </c>
      <c r="D63" s="25">
        <v>34650000</v>
      </c>
      <c r="E63" s="20">
        <f t="shared" si="0"/>
        <v>37075500</v>
      </c>
      <c r="F63" s="21">
        <f t="shared" si="1"/>
        <v>59831021.25</v>
      </c>
      <c r="G63" s="22">
        <f t="shared" si="2"/>
        <v>64019192.737500004</v>
      </c>
      <c r="H63" s="23"/>
      <c r="I63" s="57"/>
      <c r="J63" s="55"/>
      <c r="K63" s="55"/>
      <c r="L63" s="56"/>
      <c r="M63" s="56"/>
      <c r="N63" s="55"/>
      <c r="O63" s="55"/>
      <c r="P63" s="1"/>
    </row>
    <row r="64" spans="1:16">
      <c r="A64" s="16" t="s">
        <v>118</v>
      </c>
      <c r="B64" s="17">
        <v>315</v>
      </c>
      <c r="C64" s="18">
        <v>1500</v>
      </c>
      <c r="D64" s="25">
        <v>38500000</v>
      </c>
      <c r="E64" s="20">
        <f t="shared" si="0"/>
        <v>41195000</v>
      </c>
      <c r="F64" s="21">
        <f t="shared" si="1"/>
        <v>66478912.500000015</v>
      </c>
      <c r="G64" s="22">
        <f t="shared" si="2"/>
        <v>71132436.375000015</v>
      </c>
      <c r="H64" s="23"/>
      <c r="I64" s="55"/>
      <c r="J64" s="55"/>
      <c r="K64" s="55"/>
      <c r="L64" s="56"/>
      <c r="M64" s="56"/>
      <c r="N64" s="55"/>
      <c r="O64" s="55"/>
      <c r="P64" s="1"/>
    </row>
    <row r="65" spans="1:16" ht="7.5" customHeight="1">
      <c r="A65" s="58"/>
      <c r="B65" s="58"/>
      <c r="C65" s="58"/>
      <c r="D65" s="59"/>
      <c r="E65" s="59"/>
      <c r="F65" s="58"/>
      <c r="G65" s="58"/>
      <c r="H65" s="58"/>
      <c r="I65" s="58"/>
      <c r="J65" s="58"/>
      <c r="K65" s="58"/>
      <c r="L65" s="59"/>
      <c r="M65" s="59"/>
      <c r="N65" s="58"/>
      <c r="O65" s="58"/>
      <c r="P65" s="1"/>
    </row>
    <row r="66" spans="1:16">
      <c r="A66" s="60"/>
      <c r="B66" s="60"/>
      <c r="C66" s="60"/>
      <c r="D66" s="61"/>
      <c r="E66" s="61"/>
      <c r="F66" s="60"/>
      <c r="G66" s="60"/>
      <c r="H66" s="60"/>
      <c r="I66" s="60"/>
      <c r="J66" s="60"/>
      <c r="K66" s="60"/>
      <c r="L66" s="61"/>
      <c r="M66" s="61"/>
    </row>
  </sheetData>
  <mergeCells count="14">
    <mergeCell ref="K2:K5"/>
    <mergeCell ref="N2:O2"/>
    <mergeCell ref="F3:G3"/>
    <mergeCell ref="N3:O3"/>
    <mergeCell ref="F4:F5"/>
    <mergeCell ref="G4:G5"/>
    <mergeCell ref="N4:N5"/>
    <mergeCell ref="O4:O5"/>
    <mergeCell ref="A2:A5"/>
    <mergeCell ref="B2:B5"/>
    <mergeCell ref="C2:C5"/>
    <mergeCell ref="F2:G2"/>
    <mergeCell ref="I2:I5"/>
    <mergeCell ref="J2:J5"/>
  </mergeCells>
  <pageMargins left="0.7" right="0.7" top="0.75" bottom="0.75" header="0.3" footer="0.3"/>
  <pageSetup paperSize="9" scale="85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11-2017 </vt:lpstr>
    </vt:vector>
  </TitlesOfParts>
  <Company>WareZ Provider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2017-11-09T22:17:10Z</dcterms:created>
  <dcterms:modified xsi:type="dcterms:W3CDTF">2017-11-09T22:21:32Z</dcterms:modified>
</cp:coreProperties>
</file>